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7980" firstSheet="1" activeTab="1"/>
  </bookViews>
  <sheets>
    <sheet name="96-97-05.22 " sheetId="74" state="hidden" r:id="rId1"/>
    <sheet name="اصفهان " sheetId="39" r:id="rId2"/>
  </sheets>
  <definedNames>
    <definedName name="_xlnm._FilterDatabase" localSheetId="0" hidden="1">'96-97-05.22 '!$A$1:$WVJ$1400</definedName>
  </definedNames>
  <calcPr calcId="162913"/>
</workbook>
</file>

<file path=xl/calcChain.xml><?xml version="1.0" encoding="utf-8"?>
<calcChain xmlns="http://schemas.openxmlformats.org/spreadsheetml/2006/main">
  <c r="E1339" i="74" l="1"/>
  <c r="F712" i="74" l="1"/>
  <c r="F207" i="74"/>
  <c r="F709" i="74"/>
  <c r="F149" i="74"/>
  <c r="F1185" i="74" l="1"/>
  <c r="E1397" i="74" l="1"/>
  <c r="D1397" i="74"/>
  <c r="E1395" i="74"/>
  <c r="D1395" i="74"/>
  <c r="D1400" i="74" s="1"/>
  <c r="F1394" i="74"/>
  <c r="F1393" i="74"/>
  <c r="F1391" i="74"/>
  <c r="F1390" i="74"/>
  <c r="F1385" i="74"/>
  <c r="F1383" i="74"/>
  <c r="F1381" i="74"/>
  <c r="F1380" i="74"/>
  <c r="F1379" i="74"/>
  <c r="F1377" i="74"/>
  <c r="F1374" i="74"/>
  <c r="F1372" i="74"/>
  <c r="F1370" i="74"/>
  <c r="F1369" i="74"/>
  <c r="F1368" i="74"/>
  <c r="F1367" i="74"/>
  <c r="F1366" i="74"/>
  <c r="F1365" i="74"/>
  <c r="F1364" i="74"/>
  <c r="F1363" i="74"/>
  <c r="F1362" i="74"/>
  <c r="F1361" i="74"/>
  <c r="F1360" i="74"/>
  <c r="F1359" i="74"/>
  <c r="F1358" i="74"/>
  <c r="F1356" i="74"/>
  <c r="F1355" i="74"/>
  <c r="F1353" i="74"/>
  <c r="F1352" i="74"/>
  <c r="F1351" i="74"/>
  <c r="F1348" i="74"/>
  <c r="F1346" i="74"/>
  <c r="E1341" i="74"/>
  <c r="D1341" i="74"/>
  <c r="E1340" i="74"/>
  <c r="D1339" i="74"/>
  <c r="D1344" i="74" s="1"/>
  <c r="F1335" i="74"/>
  <c r="F1334" i="74"/>
  <c r="F1329" i="74"/>
  <c r="F1325" i="74"/>
  <c r="F1324" i="74"/>
  <c r="F1323" i="74"/>
  <c r="F1321" i="74"/>
  <c r="F1319" i="74"/>
  <c r="F1318" i="74"/>
  <c r="F1316" i="74"/>
  <c r="F1315" i="74"/>
  <c r="F1314" i="74"/>
  <c r="F1312" i="74"/>
  <c r="F1311" i="74"/>
  <c r="F1310" i="74"/>
  <c r="F1309" i="74"/>
  <c r="F1308" i="74"/>
  <c r="F1306" i="74"/>
  <c r="F1304" i="74"/>
  <c r="F1303" i="74"/>
  <c r="F1296" i="74"/>
  <c r="F1294" i="74"/>
  <c r="F1292" i="74"/>
  <c r="F1290" i="74"/>
  <c r="E1285" i="74"/>
  <c r="D1285" i="74"/>
  <c r="E1283" i="74"/>
  <c r="E1284" i="74" s="1"/>
  <c r="D1283" i="74"/>
  <c r="D1288" i="74" s="1"/>
  <c r="F1279" i="74"/>
  <c r="F1278" i="74"/>
  <c r="F1277" i="74"/>
  <c r="F1276" i="74"/>
  <c r="F1275" i="74"/>
  <c r="F1274" i="74"/>
  <c r="F1273" i="74"/>
  <c r="F1272" i="74"/>
  <c r="F1271" i="74"/>
  <c r="F1270" i="74"/>
  <c r="F1269" i="74"/>
  <c r="F1268" i="74"/>
  <c r="F1267" i="74"/>
  <c r="F1266" i="74"/>
  <c r="F1265" i="74"/>
  <c r="F1260" i="74"/>
  <c r="F1259" i="74"/>
  <c r="F1258" i="74"/>
  <c r="F1255" i="74"/>
  <c r="F1254" i="74"/>
  <c r="F1253" i="74"/>
  <c r="F1251" i="74"/>
  <c r="F1249" i="74"/>
  <c r="F1248" i="74"/>
  <c r="F1247" i="74"/>
  <c r="F1246" i="74"/>
  <c r="F1245" i="74"/>
  <c r="F1244" i="74"/>
  <c r="F1243" i="74"/>
  <c r="F1242" i="74"/>
  <c r="F1241" i="74"/>
  <c r="F1240" i="74"/>
  <c r="F1239" i="74"/>
  <c r="F1238" i="74"/>
  <c r="F1237" i="74"/>
  <c r="F1236" i="74"/>
  <c r="F1235" i="74"/>
  <c r="F1234" i="74"/>
  <c r="E1229" i="74"/>
  <c r="D1229" i="74"/>
  <c r="E1227" i="74"/>
  <c r="E1228" i="74" s="1"/>
  <c r="D1227" i="74"/>
  <c r="D1232" i="74" s="1"/>
  <c r="F1226" i="74"/>
  <c r="F1225" i="74"/>
  <c r="F1223" i="74"/>
  <c r="F1222" i="74"/>
  <c r="F1218" i="74"/>
  <c r="F1217" i="74"/>
  <c r="F1216" i="74"/>
  <c r="F1215" i="74"/>
  <c r="F1213" i="74"/>
  <c r="F1212" i="74"/>
  <c r="F1211" i="74"/>
  <c r="F1209" i="74"/>
  <c r="F1206" i="74"/>
  <c r="F1204" i="74"/>
  <c r="F1203" i="74"/>
  <c r="F1202" i="74"/>
  <c r="F1201" i="74"/>
  <c r="F1200" i="74"/>
  <c r="F1199" i="74"/>
  <c r="F1198" i="74"/>
  <c r="F1197" i="74"/>
  <c r="F1196" i="74"/>
  <c r="F1195" i="74"/>
  <c r="F1194" i="74"/>
  <c r="F1193" i="74"/>
  <c r="F1192" i="74"/>
  <c r="F1191" i="74"/>
  <c r="F1190" i="74"/>
  <c r="F1187" i="74"/>
  <c r="F1184" i="74"/>
  <c r="F1182" i="74"/>
  <c r="F1180" i="74"/>
  <c r="F1178" i="74"/>
  <c r="F1175" i="74"/>
  <c r="F1174" i="74"/>
  <c r="E1173" i="74"/>
  <c r="D1173" i="74"/>
  <c r="E1171" i="74"/>
  <c r="D1171" i="74"/>
  <c r="D1176" i="74" s="1"/>
  <c r="F1176" i="74" s="1"/>
  <c r="F1167" i="74"/>
  <c r="F1166" i="74"/>
  <c r="F1161" i="74"/>
  <c r="F1160" i="74"/>
  <c r="F1157" i="74"/>
  <c r="F1156" i="74"/>
  <c r="F1155" i="74"/>
  <c r="F1153" i="74"/>
  <c r="F1150" i="74"/>
  <c r="F1148" i="74"/>
  <c r="F1147" i="74"/>
  <c r="F1146" i="74"/>
  <c r="F1145" i="74"/>
  <c r="F1142" i="74"/>
  <c r="F1141" i="74"/>
  <c r="F1140" i="74"/>
  <c r="F1138" i="74"/>
  <c r="F1135" i="74"/>
  <c r="F1134" i="74"/>
  <c r="F1131" i="74"/>
  <c r="F1129" i="74"/>
  <c r="F1128" i="74"/>
  <c r="F1126" i="74"/>
  <c r="F1124" i="74"/>
  <c r="F1122" i="74"/>
  <c r="E1117" i="74"/>
  <c r="D1117" i="74"/>
  <c r="E1115" i="74"/>
  <c r="E1116" i="74" s="1"/>
  <c r="D1115" i="74"/>
  <c r="D1120" i="74" s="1"/>
  <c r="F1114" i="74"/>
  <c r="F1113" i="74"/>
  <c r="F1110" i="74"/>
  <c r="F1107" i="74"/>
  <c r="F1106" i="74"/>
  <c r="F1105" i="74"/>
  <c r="F1103" i="74"/>
  <c r="F1102" i="74"/>
  <c r="F1101" i="74"/>
  <c r="F1100" i="74"/>
  <c r="F1099" i="74"/>
  <c r="F1097" i="74"/>
  <c r="F1095" i="74"/>
  <c r="F1094" i="74"/>
  <c r="F1092" i="74"/>
  <c r="F1091" i="74"/>
  <c r="F1090" i="74"/>
  <c r="F1089" i="74"/>
  <c r="F1088" i="74"/>
  <c r="F1087" i="74"/>
  <c r="F1086" i="74"/>
  <c r="F1085" i="74"/>
  <c r="F1084" i="74"/>
  <c r="F1083" i="74"/>
  <c r="F1082" i="74"/>
  <c r="F1081" i="74"/>
  <c r="F1080" i="74"/>
  <c r="F1079" i="74"/>
  <c r="F1075" i="74"/>
  <c r="F1073" i="74"/>
  <c r="F1072" i="74"/>
  <c r="F1070" i="74"/>
  <c r="F1068" i="74"/>
  <c r="F1066" i="74"/>
  <c r="E1061" i="74"/>
  <c r="D1061" i="74"/>
  <c r="E1059" i="74"/>
  <c r="E1060" i="74" s="1"/>
  <c r="D1059" i="74"/>
  <c r="D1064" i="74" s="1"/>
  <c r="F1058" i="74"/>
  <c r="F1057" i="74"/>
  <c r="F1056" i="74"/>
  <c r="F1055" i="74"/>
  <c r="F1054" i="74"/>
  <c r="F1053" i="74"/>
  <c r="F1052" i="74"/>
  <c r="F1051" i="74"/>
  <c r="F1050" i="74"/>
  <c r="F1049" i="74"/>
  <c r="F1048" i="74"/>
  <c r="F1047" i="74"/>
  <c r="F1046" i="74"/>
  <c r="F1045" i="74"/>
  <c r="F1044" i="74"/>
  <c r="F1043" i="74"/>
  <c r="F1042" i="74"/>
  <c r="F1041" i="74"/>
  <c r="F1038" i="74"/>
  <c r="F1036" i="74"/>
  <c r="F1035" i="74"/>
  <c r="F1033" i="74"/>
  <c r="F1032" i="74"/>
  <c r="F1031" i="74"/>
  <c r="F1030" i="74"/>
  <c r="F1029" i="74"/>
  <c r="F1028" i="74"/>
  <c r="F1027" i="74"/>
  <c r="F1026" i="74"/>
  <c r="F1025" i="74"/>
  <c r="F1024" i="74"/>
  <c r="F1023" i="74"/>
  <c r="F1022" i="74"/>
  <c r="F1021" i="74"/>
  <c r="F1020" i="74"/>
  <c r="F1019" i="74"/>
  <c r="F1018" i="74"/>
  <c r="F1017" i="74"/>
  <c r="F1016" i="74"/>
  <c r="F1015" i="74"/>
  <c r="F1014" i="74"/>
  <c r="F1013" i="74"/>
  <c r="F1012" i="74"/>
  <c r="F1011" i="74"/>
  <c r="F1010" i="74"/>
  <c r="E1005" i="74"/>
  <c r="D1005" i="74"/>
  <c r="E1003" i="74"/>
  <c r="E1004" i="74" s="1"/>
  <c r="D1003" i="74"/>
  <c r="D1004" i="74" s="1"/>
  <c r="F1002" i="74"/>
  <c r="F1001" i="74"/>
  <c r="F994" i="74"/>
  <c r="F992" i="74"/>
  <c r="F989" i="74"/>
  <c r="F987" i="74"/>
  <c r="F985" i="74"/>
  <c r="F982" i="74"/>
  <c r="F980" i="74"/>
  <c r="F979" i="74"/>
  <c r="F978" i="74"/>
  <c r="F977" i="74"/>
  <c r="F976" i="74"/>
  <c r="F975" i="74"/>
  <c r="F974" i="74"/>
  <c r="F973" i="74"/>
  <c r="F972" i="74"/>
  <c r="F971" i="74"/>
  <c r="F970" i="74"/>
  <c r="F966" i="74"/>
  <c r="F960" i="74"/>
  <c r="F958" i="74"/>
  <c r="F956" i="74"/>
  <c r="F954" i="74"/>
  <c r="E949" i="74"/>
  <c r="D949" i="74"/>
  <c r="E947" i="74"/>
  <c r="E948" i="74" s="1"/>
  <c r="D947" i="74"/>
  <c r="D952" i="74" s="1"/>
  <c r="F946" i="74"/>
  <c r="F945" i="74"/>
  <c r="F944" i="74"/>
  <c r="F943" i="74"/>
  <c r="F942" i="74"/>
  <c r="F941" i="74"/>
  <c r="F940" i="74"/>
  <c r="F939" i="74"/>
  <c r="F938" i="74"/>
  <c r="F937" i="74"/>
  <c r="F936" i="74"/>
  <c r="F935" i="74"/>
  <c r="F934" i="74"/>
  <c r="F933" i="74"/>
  <c r="F932" i="74"/>
  <c r="F931" i="74"/>
  <c r="F930" i="74"/>
  <c r="F927" i="74"/>
  <c r="F926" i="74"/>
  <c r="F925" i="74"/>
  <c r="F924" i="74"/>
  <c r="F922" i="74"/>
  <c r="F921" i="74"/>
  <c r="F917" i="74"/>
  <c r="F916" i="74"/>
  <c r="F915" i="74"/>
  <c r="F914" i="74"/>
  <c r="F913" i="74"/>
  <c r="F912" i="74"/>
  <c r="F911" i="74"/>
  <c r="F910" i="74"/>
  <c r="F909" i="74"/>
  <c r="F908" i="74"/>
  <c r="F907" i="74"/>
  <c r="F906" i="74"/>
  <c r="F905" i="74"/>
  <c r="F904" i="74"/>
  <c r="F903" i="74"/>
  <c r="F902" i="74"/>
  <c r="F901" i="74"/>
  <c r="F900" i="74"/>
  <c r="F899" i="74"/>
  <c r="F898" i="74"/>
  <c r="E893" i="74"/>
  <c r="D893" i="74"/>
  <c r="E891" i="74"/>
  <c r="E892" i="74" s="1"/>
  <c r="D891" i="74"/>
  <c r="D896" i="74" s="1"/>
  <c r="F890" i="74"/>
  <c r="F889" i="74"/>
  <c r="F886" i="74"/>
  <c r="F882" i="74"/>
  <c r="F881" i="74"/>
  <c r="F880" i="74"/>
  <c r="F877" i="74"/>
  <c r="F876" i="74"/>
  <c r="F875" i="74"/>
  <c r="F872" i="74"/>
  <c r="F871" i="74"/>
  <c r="F870" i="74"/>
  <c r="F868" i="74"/>
  <c r="F867" i="74"/>
  <c r="F866" i="74"/>
  <c r="F865" i="74"/>
  <c r="F861" i="74"/>
  <c r="F860" i="74"/>
  <c r="F859" i="74"/>
  <c r="F858" i="74"/>
  <c r="F853" i="74"/>
  <c r="F852" i="74"/>
  <c r="F851" i="74"/>
  <c r="F850" i="74"/>
  <c r="F849" i="74"/>
  <c r="F845" i="74"/>
  <c r="F844" i="74"/>
  <c r="F843" i="74"/>
  <c r="F842" i="74"/>
  <c r="E837" i="74"/>
  <c r="D837" i="74"/>
  <c r="E835" i="74"/>
  <c r="E836" i="74" s="1"/>
  <c r="D835" i="74"/>
  <c r="D840" i="74" s="1"/>
  <c r="F830" i="74"/>
  <c r="F826" i="74"/>
  <c r="F825" i="74"/>
  <c r="F824" i="74"/>
  <c r="F823" i="74"/>
  <c r="F822" i="74"/>
  <c r="F821" i="74"/>
  <c r="F820" i="74"/>
  <c r="F819" i="74"/>
  <c r="F817" i="74"/>
  <c r="F812" i="74"/>
  <c r="F811" i="74"/>
  <c r="F807" i="74"/>
  <c r="F806" i="74"/>
  <c r="F805" i="74"/>
  <c r="F804" i="74"/>
  <c r="F803" i="74"/>
  <c r="F802" i="74"/>
  <c r="F801" i="74"/>
  <c r="F800" i="74"/>
  <c r="F799" i="74"/>
  <c r="F796" i="74"/>
  <c r="F795" i="74"/>
  <c r="F793" i="74"/>
  <c r="F792" i="74"/>
  <c r="F788" i="74"/>
  <c r="F786" i="74"/>
  <c r="E781" i="74"/>
  <c r="D781" i="74"/>
  <c r="E779" i="74"/>
  <c r="E780" i="74" s="1"/>
  <c r="D779" i="74"/>
  <c r="D784" i="74" s="1"/>
  <c r="F784" i="74" s="1"/>
  <c r="F778" i="74"/>
  <c r="F777" i="74"/>
  <c r="F776" i="74"/>
  <c r="F775" i="74"/>
  <c r="F774" i="74"/>
  <c r="F773" i="74"/>
  <c r="F772" i="74"/>
  <c r="F771" i="74"/>
  <c r="F770" i="74"/>
  <c r="F769" i="74"/>
  <c r="F768" i="74"/>
  <c r="F767" i="74"/>
  <c r="F766" i="74"/>
  <c r="F765" i="74"/>
  <c r="F764" i="74"/>
  <c r="F763" i="74"/>
  <c r="F762" i="74"/>
  <c r="F761" i="74"/>
  <c r="F758" i="74"/>
  <c r="F756" i="74"/>
  <c r="F755" i="74"/>
  <c r="F754" i="74"/>
  <c r="F753" i="74"/>
  <c r="F751" i="74"/>
  <c r="F750" i="74"/>
  <c r="F749" i="74"/>
  <c r="F748" i="74"/>
  <c r="F747" i="74"/>
  <c r="F746" i="74"/>
  <c r="F745" i="74"/>
  <c r="F744" i="74"/>
  <c r="F743" i="74"/>
  <c r="F742" i="74"/>
  <c r="F741" i="74"/>
  <c r="F740" i="74"/>
  <c r="F739" i="74"/>
  <c r="F738" i="74"/>
  <c r="F737" i="74"/>
  <c r="F736" i="74"/>
  <c r="F735" i="74"/>
  <c r="F734" i="74"/>
  <c r="F733" i="74"/>
  <c r="F732" i="74"/>
  <c r="F730" i="74"/>
  <c r="E725" i="74"/>
  <c r="D725" i="74"/>
  <c r="E723" i="74"/>
  <c r="E724" i="74" s="1"/>
  <c r="D723" i="74"/>
  <c r="D724" i="74" s="1"/>
  <c r="F722" i="74"/>
  <c r="F721" i="74"/>
  <c r="F720" i="74"/>
  <c r="F719" i="74"/>
  <c r="F718" i="74"/>
  <c r="F717" i="74"/>
  <c r="F716" i="74"/>
  <c r="F715" i="74"/>
  <c r="F714" i="74"/>
  <c r="F713" i="74"/>
  <c r="F707" i="74"/>
  <c r="F703" i="74"/>
  <c r="F702" i="74"/>
  <c r="F701" i="74"/>
  <c r="F700" i="74"/>
  <c r="F699" i="74"/>
  <c r="F698" i="74"/>
  <c r="F694" i="74"/>
  <c r="F693" i="74"/>
  <c r="F692" i="74"/>
  <c r="F691" i="74"/>
  <c r="F690" i="74"/>
  <c r="F688" i="74"/>
  <c r="F687" i="74"/>
  <c r="F685" i="74"/>
  <c r="F684" i="74"/>
  <c r="F683" i="74"/>
  <c r="F682" i="74"/>
  <c r="F681" i="74"/>
  <c r="F678" i="74"/>
  <c r="F677" i="74"/>
  <c r="F676" i="74"/>
  <c r="F675" i="74"/>
  <c r="F674" i="74"/>
  <c r="E669" i="74"/>
  <c r="D669" i="74"/>
  <c r="E667" i="74"/>
  <c r="E668" i="74" s="1"/>
  <c r="D667" i="74"/>
  <c r="D672" i="74" s="1"/>
  <c r="F666" i="74"/>
  <c r="F665" i="74"/>
  <c r="F664" i="74"/>
  <c r="F663" i="74"/>
  <c r="F662" i="74"/>
  <c r="F661" i="74"/>
  <c r="F660" i="74"/>
  <c r="F659" i="74"/>
  <c r="F658" i="74"/>
  <c r="F657" i="74"/>
  <c r="F656" i="74"/>
  <c r="F655" i="74"/>
  <c r="F654" i="74"/>
  <c r="F653" i="74"/>
  <c r="F652" i="74"/>
  <c r="F651" i="74"/>
  <c r="F650" i="74"/>
  <c r="F644" i="74"/>
  <c r="F643" i="74"/>
  <c r="F642" i="74"/>
  <c r="F639" i="74"/>
  <c r="F638" i="74"/>
  <c r="F635" i="74"/>
  <c r="F634" i="74"/>
  <c r="F633" i="74"/>
  <c r="F632" i="74"/>
  <c r="F631" i="74"/>
  <c r="F630" i="74"/>
  <c r="F629" i="74"/>
  <c r="F628" i="74"/>
  <c r="F627" i="74"/>
  <c r="F626" i="74"/>
  <c r="F625" i="74"/>
  <c r="F624" i="74"/>
  <c r="F623" i="74"/>
  <c r="F622" i="74"/>
  <c r="F621" i="74"/>
  <c r="F620" i="74"/>
  <c r="F619" i="74"/>
  <c r="F618" i="74"/>
  <c r="E613" i="74"/>
  <c r="D613" i="74"/>
  <c r="E611" i="74"/>
  <c r="E612" i="74" s="1"/>
  <c r="D611" i="74"/>
  <c r="D616" i="74" s="1"/>
  <c r="F610" i="74"/>
  <c r="F609" i="74"/>
  <c r="F608" i="74"/>
  <c r="F607" i="74"/>
  <c r="F606" i="74"/>
  <c r="F605" i="74"/>
  <c r="F604" i="74"/>
  <c r="F603" i="74"/>
  <c r="F602" i="74"/>
  <c r="F601" i="74"/>
  <c r="F600" i="74"/>
  <c r="F599" i="74"/>
  <c r="F598" i="74"/>
  <c r="F597" i="74"/>
  <c r="F596" i="74"/>
  <c r="F595" i="74"/>
  <c r="F594" i="74"/>
  <c r="F588" i="74"/>
  <c r="F587" i="74"/>
  <c r="F586" i="74"/>
  <c r="F584" i="74"/>
  <c r="F583" i="74"/>
  <c r="F582" i="74"/>
  <c r="F581" i="74"/>
  <c r="F579" i="74"/>
  <c r="F578" i="74"/>
  <c r="F577" i="74"/>
  <c r="F576" i="74"/>
  <c r="F575" i="74"/>
  <c r="F574" i="74"/>
  <c r="F573" i="74"/>
  <c r="F572" i="74"/>
  <c r="F571" i="74"/>
  <c r="F570" i="74"/>
  <c r="F569" i="74"/>
  <c r="F568" i="74"/>
  <c r="F567" i="74"/>
  <c r="F566" i="74"/>
  <c r="F565" i="74"/>
  <c r="F564" i="74"/>
  <c r="F563" i="74"/>
  <c r="F562" i="74"/>
  <c r="E557" i="74"/>
  <c r="D557" i="74"/>
  <c r="E555" i="74"/>
  <c r="E556" i="74" s="1"/>
  <c r="D555" i="74"/>
  <c r="D560" i="74" s="1"/>
  <c r="F554" i="74"/>
  <c r="F553" i="74"/>
  <c r="F552" i="74"/>
  <c r="F551" i="74"/>
  <c r="F550" i="74"/>
  <c r="F549" i="74"/>
  <c r="F548" i="74"/>
  <c r="F547" i="74"/>
  <c r="F546" i="74"/>
  <c r="F545" i="74"/>
  <c r="F544" i="74"/>
  <c r="F543" i="74"/>
  <c r="F542" i="74"/>
  <c r="F541" i="74"/>
  <c r="F540" i="74"/>
  <c r="F539" i="74"/>
  <c r="F538" i="74"/>
  <c r="F537" i="74"/>
  <c r="F535" i="74"/>
  <c r="F534" i="74"/>
  <c r="F532" i="74"/>
  <c r="F525" i="74"/>
  <c r="F524" i="74"/>
  <c r="F523" i="74"/>
  <c r="F522" i="74"/>
  <c r="F521" i="74"/>
  <c r="F520" i="74"/>
  <c r="F519" i="74"/>
  <c r="F518" i="74"/>
  <c r="F517" i="74"/>
  <c r="F516" i="74"/>
  <c r="F515" i="74"/>
  <c r="F514" i="74"/>
  <c r="F513" i="74"/>
  <c r="F512" i="74"/>
  <c r="F511" i="74"/>
  <c r="F510" i="74"/>
  <c r="F509" i="74"/>
  <c r="F508" i="74"/>
  <c r="F507" i="74"/>
  <c r="F506" i="74"/>
  <c r="E501" i="74"/>
  <c r="D501" i="74"/>
  <c r="E499" i="74"/>
  <c r="E500" i="74" s="1"/>
  <c r="D499" i="74"/>
  <c r="D504" i="74" s="1"/>
  <c r="F498" i="74"/>
  <c r="F491" i="74"/>
  <c r="F489" i="74"/>
  <c r="F488" i="74"/>
  <c r="F483" i="74"/>
  <c r="F481" i="74"/>
  <c r="F478" i="74"/>
  <c r="F476" i="74"/>
  <c r="F475" i="74"/>
  <c r="F473" i="74"/>
  <c r="F471" i="74"/>
  <c r="F470" i="74"/>
  <c r="F469" i="74"/>
  <c r="F468" i="74"/>
  <c r="F467" i="74"/>
  <c r="F466" i="74"/>
  <c r="F462" i="74"/>
  <c r="F456" i="74"/>
  <c r="F454" i="74"/>
  <c r="F452" i="74"/>
  <c r="F450" i="74"/>
  <c r="E445" i="74"/>
  <c r="D445" i="74"/>
  <c r="E443" i="74"/>
  <c r="E444" i="74" s="1"/>
  <c r="D443" i="74"/>
  <c r="D448" i="74" s="1"/>
  <c r="F442" i="74"/>
  <c r="F441" i="74"/>
  <c r="F440" i="74"/>
  <c r="F439" i="74"/>
  <c r="F438" i="74"/>
  <c r="F437" i="74"/>
  <c r="F436" i="74"/>
  <c r="F435" i="74"/>
  <c r="F434" i="74"/>
  <c r="F433" i="74"/>
  <c r="F432" i="74"/>
  <c r="F431" i="74"/>
  <c r="F430" i="74"/>
  <c r="F429" i="74"/>
  <c r="F428" i="74"/>
  <c r="F427" i="74"/>
  <c r="F426" i="74"/>
  <c r="F423" i="74"/>
  <c r="F422" i="74"/>
  <c r="F421" i="74"/>
  <c r="F420" i="74"/>
  <c r="F419" i="74"/>
  <c r="F418" i="74"/>
  <c r="F417" i="74"/>
  <c r="F413" i="74"/>
  <c r="F412" i="74"/>
  <c r="F411" i="74"/>
  <c r="F410" i="74"/>
  <c r="F409" i="74"/>
  <c r="F408" i="74"/>
  <c r="F407" i="74"/>
  <c r="F406" i="74"/>
  <c r="F405" i="74"/>
  <c r="F404" i="74"/>
  <c r="F403" i="74"/>
  <c r="F402" i="74"/>
  <c r="F401" i="74"/>
  <c r="F400" i="74"/>
  <c r="F399" i="74"/>
  <c r="F398" i="74"/>
  <c r="F397" i="74"/>
  <c r="F396" i="74"/>
  <c r="F395" i="74"/>
  <c r="F394" i="74"/>
  <c r="E389" i="74"/>
  <c r="D389" i="74"/>
  <c r="E387" i="74"/>
  <c r="E388" i="74" s="1"/>
  <c r="D387" i="74"/>
  <c r="D392" i="74" s="1"/>
  <c r="F386" i="74"/>
  <c r="F385" i="74"/>
  <c r="F382" i="74"/>
  <c r="F377" i="74"/>
  <c r="F373" i="74"/>
  <c r="F372" i="74"/>
  <c r="F371" i="74"/>
  <c r="F367" i="74"/>
  <c r="F366" i="74"/>
  <c r="F365" i="74"/>
  <c r="F364" i="74"/>
  <c r="F363" i="74"/>
  <c r="F362" i="74"/>
  <c r="F361" i="74"/>
  <c r="F358" i="74"/>
  <c r="F357" i="74"/>
  <c r="F356" i="74"/>
  <c r="F355" i="74"/>
  <c r="F354" i="74"/>
  <c r="F352" i="74"/>
  <c r="F351" i="74"/>
  <c r="F350" i="74"/>
  <c r="F349" i="74"/>
  <c r="F348" i="74"/>
  <c r="F347" i="74"/>
  <c r="F346" i="74"/>
  <c r="F345" i="74"/>
  <c r="F342" i="74"/>
  <c r="F341" i="74"/>
  <c r="F340" i="74"/>
  <c r="F339" i="74"/>
  <c r="F338" i="74"/>
  <c r="E333" i="74"/>
  <c r="D333" i="74"/>
  <c r="E331" i="74"/>
  <c r="E332" i="74" s="1"/>
  <c r="D331" i="74"/>
  <c r="D336" i="74" s="1"/>
  <c r="F330" i="74"/>
  <c r="F329" i="74"/>
  <c r="F328" i="74"/>
  <c r="F327" i="74"/>
  <c r="F326" i="74"/>
  <c r="F325" i="74"/>
  <c r="F324" i="74"/>
  <c r="F323" i="74"/>
  <c r="F322" i="74"/>
  <c r="F321" i="74"/>
  <c r="F320" i="74"/>
  <c r="F319" i="74"/>
  <c r="F318" i="74"/>
  <c r="F317" i="74"/>
  <c r="F316" i="74"/>
  <c r="F315" i="74"/>
  <c r="F314" i="74"/>
  <c r="F312" i="74"/>
  <c r="F311" i="74"/>
  <c r="F310" i="74"/>
  <c r="F309" i="74"/>
  <c r="F308" i="74"/>
  <c r="F307" i="74"/>
  <c r="F306" i="74"/>
  <c r="F302" i="74"/>
  <c r="F301" i="74"/>
  <c r="F300" i="74"/>
  <c r="F299" i="74"/>
  <c r="F298" i="74"/>
  <c r="F297" i="74"/>
  <c r="F296" i="74"/>
  <c r="F295" i="74"/>
  <c r="F294" i="74"/>
  <c r="F293" i="74"/>
  <c r="F292" i="74"/>
  <c r="F291" i="74"/>
  <c r="F290" i="74"/>
  <c r="F289" i="74"/>
  <c r="F288" i="74"/>
  <c r="F287" i="74"/>
  <c r="F286" i="74"/>
  <c r="F285" i="74"/>
  <c r="F284" i="74"/>
  <c r="F283" i="74"/>
  <c r="F282" i="74"/>
  <c r="E277" i="74"/>
  <c r="D277" i="74"/>
  <c r="E275" i="74"/>
  <c r="D275" i="74"/>
  <c r="D280" i="74" s="1"/>
  <c r="F274" i="74"/>
  <c r="F273" i="74"/>
  <c r="F272" i="74"/>
  <c r="F271" i="74"/>
  <c r="F270" i="74"/>
  <c r="F269" i="74"/>
  <c r="F268" i="74"/>
  <c r="F267" i="74"/>
  <c r="F266" i="74"/>
  <c r="F265" i="74"/>
  <c r="F264" i="74"/>
  <c r="F263" i="74"/>
  <c r="F262" i="74"/>
  <c r="F261" i="74"/>
  <c r="F260" i="74"/>
  <c r="F259" i="74"/>
  <c r="F258" i="74"/>
  <c r="F257" i="74"/>
  <c r="F252" i="74"/>
  <c r="F251" i="74"/>
  <c r="F250" i="74"/>
  <c r="F247" i="74"/>
  <c r="F246" i="74"/>
  <c r="F245" i="74"/>
  <c r="F243" i="74"/>
  <c r="F242" i="74"/>
  <c r="F241" i="74"/>
  <c r="F240" i="74"/>
  <c r="F239" i="74"/>
  <c r="F238" i="74"/>
  <c r="F237" i="74"/>
  <c r="F236" i="74"/>
  <c r="F235" i="74"/>
  <c r="F234" i="74"/>
  <c r="F233" i="74"/>
  <c r="F232" i="74"/>
  <c r="F231" i="74"/>
  <c r="F230" i="74"/>
  <c r="F229" i="74"/>
  <c r="F228" i="74"/>
  <c r="F227" i="74"/>
  <c r="F226" i="74"/>
  <c r="E221" i="74"/>
  <c r="D221" i="74"/>
  <c r="E219" i="74"/>
  <c r="E220" i="74" s="1"/>
  <c r="D219" i="74"/>
  <c r="D224" i="74" s="1"/>
  <c r="F218" i="74"/>
  <c r="F214" i="74"/>
  <c r="F212" i="74"/>
  <c r="F211" i="74"/>
  <c r="F208" i="74"/>
  <c r="F204" i="74"/>
  <c r="F203" i="74"/>
  <c r="F201" i="74"/>
  <c r="F196" i="74"/>
  <c r="F195" i="74"/>
  <c r="F192" i="74"/>
  <c r="F191" i="74"/>
  <c r="F190" i="74"/>
  <c r="F189" i="74"/>
  <c r="F187" i="74"/>
  <c r="F186" i="74"/>
  <c r="F185" i="74"/>
  <c r="F184" i="74"/>
  <c r="F183" i="74"/>
  <c r="F176" i="74"/>
  <c r="F172" i="74"/>
  <c r="F170" i="74"/>
  <c r="E165" i="74"/>
  <c r="D165" i="74"/>
  <c r="E163" i="74"/>
  <c r="E164" i="74" s="1"/>
  <c r="D163" i="74"/>
  <c r="D168" i="74" s="1"/>
  <c r="F162" i="74"/>
  <c r="F161" i="74"/>
  <c r="F159" i="74"/>
  <c r="F158" i="74"/>
  <c r="F156" i="74"/>
  <c r="F155" i="74"/>
  <c r="F154" i="74"/>
  <c r="F153" i="74"/>
  <c r="F152" i="74"/>
  <c r="F151" i="74"/>
  <c r="F150" i="74"/>
  <c r="F148" i="74"/>
  <c r="F147" i="74"/>
  <c r="F145" i="74"/>
  <c r="F140" i="74"/>
  <c r="F139" i="74"/>
  <c r="F138" i="74"/>
  <c r="F137" i="74"/>
  <c r="F136" i="74"/>
  <c r="F135" i="74"/>
  <c r="F134" i="74"/>
  <c r="F133" i="74"/>
  <c r="F132" i="74"/>
  <c r="F131" i="74"/>
  <c r="F130" i="74"/>
  <c r="F129" i="74"/>
  <c r="F128" i="74"/>
  <c r="F127" i="74"/>
  <c r="F126" i="74"/>
  <c r="F124" i="74"/>
  <c r="F123" i="74"/>
  <c r="F121" i="74"/>
  <c r="F120" i="74"/>
  <c r="F118" i="74"/>
  <c r="F116" i="74"/>
  <c r="F114" i="74"/>
  <c r="E109" i="74"/>
  <c r="D109" i="74"/>
  <c r="E107" i="74"/>
  <c r="D107" i="74"/>
  <c r="F106" i="74"/>
  <c r="F105" i="74"/>
  <c r="F103" i="74"/>
  <c r="F102" i="74"/>
  <c r="F101" i="74"/>
  <c r="F100" i="74"/>
  <c r="F98" i="74"/>
  <c r="F96" i="74"/>
  <c r="F95" i="74"/>
  <c r="F93" i="74"/>
  <c r="F92" i="74"/>
  <c r="F91" i="74"/>
  <c r="F90" i="74"/>
  <c r="F89" i="74"/>
  <c r="F84" i="74"/>
  <c r="F83" i="74"/>
  <c r="F82" i="74"/>
  <c r="F81" i="74"/>
  <c r="F80" i="74"/>
  <c r="F79" i="74"/>
  <c r="F78" i="74"/>
  <c r="F77" i="74"/>
  <c r="F75" i="74"/>
  <c r="F74" i="74"/>
  <c r="F73" i="74"/>
  <c r="F72" i="74"/>
  <c r="F71" i="74"/>
  <c r="F67" i="74"/>
  <c r="F64" i="74"/>
  <c r="F63" i="74"/>
  <c r="F60" i="74"/>
  <c r="F58" i="74"/>
  <c r="E56" i="74"/>
  <c r="E55" i="74"/>
  <c r="D55" i="74"/>
  <c r="E54" i="74"/>
  <c r="D54" i="74"/>
  <c r="E50" i="74"/>
  <c r="D50" i="74"/>
  <c r="E49" i="74"/>
  <c r="D49" i="74"/>
  <c r="E48" i="74"/>
  <c r="D48" i="74"/>
  <c r="E47" i="74"/>
  <c r="D47" i="74"/>
  <c r="E46" i="74"/>
  <c r="D46" i="74"/>
  <c r="E45" i="74"/>
  <c r="D45" i="74"/>
  <c r="E44" i="74"/>
  <c r="D44" i="74"/>
  <c r="E43" i="74"/>
  <c r="D43" i="74"/>
  <c r="E42" i="74"/>
  <c r="D42" i="74"/>
  <c r="E41" i="74"/>
  <c r="D41" i="74"/>
  <c r="E40" i="74"/>
  <c r="D40" i="74"/>
  <c r="E39" i="74"/>
  <c r="D39" i="74"/>
  <c r="E38" i="74"/>
  <c r="D38" i="74"/>
  <c r="E37" i="74"/>
  <c r="D37" i="74"/>
  <c r="E36" i="74"/>
  <c r="D36" i="74"/>
  <c r="E35" i="74"/>
  <c r="D35" i="74"/>
  <c r="E34" i="74"/>
  <c r="D34" i="74"/>
  <c r="E33" i="74"/>
  <c r="D33" i="74"/>
  <c r="E32" i="74"/>
  <c r="D32" i="74"/>
  <c r="E31" i="74"/>
  <c r="D31" i="74"/>
  <c r="E30" i="74"/>
  <c r="D30" i="74"/>
  <c r="E29" i="74"/>
  <c r="D29" i="74"/>
  <c r="E28" i="74"/>
  <c r="D28" i="74"/>
  <c r="E27" i="74"/>
  <c r="D27" i="74"/>
  <c r="E26" i="74"/>
  <c r="D26" i="74"/>
  <c r="E25" i="74"/>
  <c r="D25" i="74"/>
  <c r="E24" i="74"/>
  <c r="D24" i="74"/>
  <c r="E23" i="74"/>
  <c r="D23" i="74"/>
  <c r="E22" i="74"/>
  <c r="D22" i="74"/>
  <c r="E21" i="74"/>
  <c r="D21" i="74"/>
  <c r="E20" i="74"/>
  <c r="D20" i="74"/>
  <c r="E19" i="74"/>
  <c r="D19" i="74"/>
  <c r="E18" i="74"/>
  <c r="D18" i="74"/>
  <c r="E17" i="74"/>
  <c r="D17" i="74"/>
  <c r="E16" i="74"/>
  <c r="D16" i="74"/>
  <c r="E15" i="74"/>
  <c r="D15" i="74"/>
  <c r="E14" i="74"/>
  <c r="D14" i="74"/>
  <c r="E13" i="74"/>
  <c r="D13" i="74"/>
  <c r="E12" i="74"/>
  <c r="D12" i="74"/>
  <c r="E11" i="74"/>
  <c r="D11" i="74"/>
  <c r="E10" i="74"/>
  <c r="D10" i="74"/>
  <c r="E9" i="74"/>
  <c r="D9" i="74"/>
  <c r="E8" i="74"/>
  <c r="D8" i="74"/>
  <c r="E7" i="74"/>
  <c r="D7" i="74"/>
  <c r="E6" i="74"/>
  <c r="D6" i="74"/>
  <c r="E5" i="74"/>
  <c r="D5" i="74"/>
  <c r="E4" i="74"/>
  <c r="D4" i="74"/>
  <c r="E3" i="74"/>
  <c r="D3" i="74"/>
  <c r="E2" i="74"/>
  <c r="D2" i="74"/>
  <c r="E276" i="74" l="1"/>
  <c r="E108" i="74"/>
  <c r="E51" i="74"/>
  <c r="E1172" i="74"/>
  <c r="E1396" i="74"/>
  <c r="F4" i="74"/>
  <c r="F10" i="74"/>
  <c r="F39" i="74"/>
  <c r="F41" i="74"/>
  <c r="F43" i="74"/>
  <c r="F45" i="74"/>
  <c r="F47" i="74"/>
  <c r="F50" i="74"/>
  <c r="D51" i="74"/>
  <c r="F11" i="74"/>
  <c r="F13" i="74"/>
  <c r="F15" i="74"/>
  <c r="F17" i="74"/>
  <c r="F19" i="74"/>
  <c r="F21" i="74"/>
  <c r="F23" i="74"/>
  <c r="F25" i="74"/>
  <c r="F27" i="74"/>
  <c r="F31" i="74"/>
  <c r="F33" i="74"/>
  <c r="F35" i="74"/>
  <c r="F3" i="74"/>
  <c r="F6" i="74"/>
  <c r="F8" i="74"/>
  <c r="F9" i="74"/>
  <c r="F12" i="74"/>
  <c r="F14" i="74"/>
  <c r="F16" i="74"/>
  <c r="F18" i="74"/>
  <c r="F20" i="74"/>
  <c r="F22" i="74"/>
  <c r="F24" i="74"/>
  <c r="F26" i="74"/>
  <c r="F28" i="74"/>
  <c r="F30" i="74"/>
  <c r="F32" i="74"/>
  <c r="F34" i="74"/>
  <c r="F36" i="74"/>
  <c r="F40" i="74"/>
  <c r="F42" i="74"/>
  <c r="F46" i="74"/>
  <c r="F49" i="74"/>
  <c r="E53" i="74"/>
  <c r="F37" i="74"/>
  <c r="D1008" i="74"/>
  <c r="D728" i="74"/>
  <c r="F7" i="74"/>
  <c r="F29" i="74"/>
  <c r="F38" i="74"/>
  <c r="D108" i="74"/>
  <c r="D836" i="74"/>
  <c r="D1060" i="74"/>
  <c r="F2" i="74"/>
  <c r="F5" i="74"/>
  <c r="F44" i="74"/>
  <c r="D53" i="74"/>
  <c r="D112" i="74"/>
  <c r="D1228" i="74"/>
  <c r="D1340" i="74"/>
  <c r="D164" i="74"/>
  <c r="D220" i="74"/>
  <c r="D276" i="74"/>
  <c r="D332" i="74"/>
  <c r="D388" i="74"/>
  <c r="D444" i="74"/>
  <c r="D500" i="74"/>
  <c r="D556" i="74"/>
  <c r="D612" i="74"/>
  <c r="D668" i="74"/>
  <c r="D780" i="74"/>
  <c r="D892" i="74"/>
  <c r="D948" i="74"/>
  <c r="D1116" i="74"/>
  <c r="D1172" i="74"/>
  <c r="D1284" i="74"/>
  <c r="D1396" i="74"/>
  <c r="E52" i="74" l="1"/>
  <c r="D56" i="74"/>
  <c r="D52" i="74"/>
</calcChain>
</file>

<file path=xl/sharedStrings.xml><?xml version="1.0" encoding="utf-8"?>
<sst xmlns="http://schemas.openxmlformats.org/spreadsheetml/2006/main" count="4240" uniqueCount="96">
  <si>
    <t>گروه</t>
  </si>
  <si>
    <t>نام محصول</t>
  </si>
  <si>
    <t>سطح كاشت (هكتار)</t>
  </si>
  <si>
    <t>توليد(تن )</t>
  </si>
  <si>
    <t>عملكرد درهكتار(كيلوگرم )</t>
  </si>
  <si>
    <t>غلات</t>
  </si>
  <si>
    <t>گندم</t>
  </si>
  <si>
    <t>گندم ديم</t>
  </si>
  <si>
    <t>جو</t>
  </si>
  <si>
    <t>جوديم</t>
  </si>
  <si>
    <t>برنج(شلتوك )</t>
  </si>
  <si>
    <t>ذرت دانه اي</t>
  </si>
  <si>
    <t>ارزن</t>
  </si>
  <si>
    <t>حبوبات</t>
  </si>
  <si>
    <t xml:space="preserve">نخود </t>
  </si>
  <si>
    <t>نخود ديم</t>
  </si>
  <si>
    <t>انواع لوبيا</t>
  </si>
  <si>
    <t>عدس</t>
  </si>
  <si>
    <t>عدس ديم</t>
  </si>
  <si>
    <t>ماش</t>
  </si>
  <si>
    <t>محصولات جاليزي</t>
  </si>
  <si>
    <t>هندوانه</t>
  </si>
  <si>
    <t>خربزه</t>
  </si>
  <si>
    <t>طالبي وگرمك</t>
  </si>
  <si>
    <t>خيار</t>
  </si>
  <si>
    <t>انواع كدو</t>
  </si>
  <si>
    <t>سبزيجات</t>
  </si>
  <si>
    <t>سيب زميني</t>
  </si>
  <si>
    <t>پياز</t>
  </si>
  <si>
    <t>گوجه فرنگي</t>
  </si>
  <si>
    <t>بادمجان</t>
  </si>
  <si>
    <t>با قلا</t>
  </si>
  <si>
    <t>لوبياسبز</t>
  </si>
  <si>
    <t>سير</t>
  </si>
  <si>
    <t>سايرسبزيجات</t>
  </si>
  <si>
    <t>گياهان علوفه اي</t>
  </si>
  <si>
    <t>يونجه</t>
  </si>
  <si>
    <t>يونجه ديم</t>
  </si>
  <si>
    <t>شبدر</t>
  </si>
  <si>
    <t>اسپرس</t>
  </si>
  <si>
    <t>اسپرس ديم</t>
  </si>
  <si>
    <t>سورگوم علوفه اي</t>
  </si>
  <si>
    <t>سورگوم دانه اي</t>
  </si>
  <si>
    <t>ذرت علوفه اي</t>
  </si>
  <si>
    <t>شلغم وچغندرعلوفه اي</t>
  </si>
  <si>
    <t>سايرعلوفه</t>
  </si>
  <si>
    <t>دانه هاي روغني</t>
  </si>
  <si>
    <t xml:space="preserve">آفتابگردان </t>
  </si>
  <si>
    <t>كنجد</t>
  </si>
  <si>
    <t>گلرنگ</t>
  </si>
  <si>
    <t>كلزا</t>
  </si>
  <si>
    <t>گياهان صنعتي</t>
  </si>
  <si>
    <t>چغندرقند</t>
  </si>
  <si>
    <t>تنباكو</t>
  </si>
  <si>
    <t>پنبه</t>
  </si>
  <si>
    <t>روناس</t>
  </si>
  <si>
    <t>سايرمحصولات</t>
  </si>
  <si>
    <t>آفتابگردان اجيلي</t>
  </si>
  <si>
    <t>زيره</t>
  </si>
  <si>
    <t>شاهدانه</t>
  </si>
  <si>
    <t>محصولات بذري</t>
  </si>
  <si>
    <t>سایر محصولات</t>
  </si>
  <si>
    <t>جمع کل</t>
  </si>
  <si>
    <t xml:space="preserve">جمع آبی </t>
  </si>
  <si>
    <t xml:space="preserve">جمع دیم </t>
  </si>
  <si>
    <t xml:space="preserve"> آيش آبی</t>
  </si>
  <si>
    <t>آیش دیم</t>
  </si>
  <si>
    <t>جمع اراضي زراعي</t>
  </si>
  <si>
    <t>فریدن</t>
  </si>
  <si>
    <t>برخوار</t>
  </si>
  <si>
    <t>فریدونشهر</t>
  </si>
  <si>
    <t>خمینی شهر</t>
  </si>
  <si>
    <t>دهاقان</t>
  </si>
  <si>
    <t>شاهین شهر</t>
  </si>
  <si>
    <t>اردستان</t>
  </si>
  <si>
    <t>خوانسار</t>
  </si>
  <si>
    <t>چادگان</t>
  </si>
  <si>
    <t>کاشان</t>
  </si>
  <si>
    <t>لنجان</t>
  </si>
  <si>
    <t>سمیرم</t>
  </si>
  <si>
    <t>مبارکه</t>
  </si>
  <si>
    <t>اصفهان</t>
  </si>
  <si>
    <t>فلاورجان</t>
  </si>
  <si>
    <t>گلپایگان</t>
  </si>
  <si>
    <t>شهرضا</t>
  </si>
  <si>
    <t>نطنز</t>
  </si>
  <si>
    <t>نجف آباد</t>
  </si>
  <si>
    <t>استان</t>
  </si>
  <si>
    <t>آران و بیدگل</t>
  </si>
  <si>
    <t>تیران وکرون</t>
  </si>
  <si>
    <t>خوروبیابانک</t>
  </si>
  <si>
    <t>نایین</t>
  </si>
  <si>
    <t>بویین و میاندشت</t>
  </si>
  <si>
    <t>0</t>
  </si>
  <si>
    <t xml:space="preserve"> </t>
  </si>
  <si>
    <t xml:space="preserve"> سطح كا شت ،توليد وعملكرد محصولا ت زراعي شهرستان اصفهان سا ل زراعي97-96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</si>
</sst>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B Nazanin"/>
      <charset val="178"/>
    </font>
    <font>
      <b/>
      <sz val="10"/>
      <name val="Arial (Arabic)"/>
      <family val="2"/>
      <charset val="178"/>
    </font>
    <font>
      <b/>
      <sz val="11"/>
      <name val="B Nazanin"/>
      <charset val="178"/>
    </font>
    <font>
      <b/>
      <sz val="12"/>
      <color rgb="FFFF0000"/>
      <name val="B Nazanin"/>
      <charset val="178"/>
    </font>
    <font>
      <b/>
      <sz val="12"/>
      <name val="B Zar"/>
      <charset val="178"/>
    </font>
    <font>
      <sz val="10"/>
      <name val="Arial"/>
      <family val="2"/>
    </font>
    <font>
      <sz val="10"/>
      <color theme="1"/>
      <name val="B Titr"/>
      <charset val="178"/>
    </font>
    <font>
      <b/>
      <sz val="13"/>
      <color theme="1"/>
      <name val="B Nazanin"/>
      <charset val="178"/>
    </font>
    <font>
      <b/>
      <sz val="12"/>
      <name val="B Lotus"/>
      <charset val="178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sz val="11"/>
      <name val="B Mitra"/>
      <charset val="178"/>
    </font>
    <font>
      <b/>
      <sz val="12"/>
      <color rgb="FF000000"/>
      <name val="B Nazanin"/>
      <charset val="178"/>
    </font>
    <font>
      <b/>
      <sz val="11"/>
      <color theme="1"/>
      <name val="Arial"/>
      <family val="2"/>
      <scheme val="minor"/>
    </font>
    <font>
      <b/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60">
    <xf numFmtId="0" fontId="0" fillId="0" borderId="0" xfId="0"/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wrapText="1"/>
    </xf>
    <xf numFmtId="1" fontId="2" fillId="0" borderId="1" xfId="1" applyNumberFormat="1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 wrapText="1"/>
    </xf>
    <xf numFmtId="1" fontId="4" fillId="0" borderId="1" xfId="1" applyNumberFormat="1" applyFont="1" applyBorder="1" applyAlignment="1">
      <alignment horizontal="center" wrapText="1"/>
    </xf>
    <xf numFmtId="2" fontId="3" fillId="0" borderId="0" xfId="1" applyNumberFormat="1" applyFont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3" fillId="0" borderId="1" xfId="1" applyFont="1" applyBorder="1" applyAlignment="1">
      <alignment horizontal="center"/>
    </xf>
    <xf numFmtId="1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2" fillId="0" borderId="1" xfId="1" applyNumberFormat="1" applyFont="1" applyBorder="1" applyAlignment="1">
      <alignment horizontal="center" wrapText="1"/>
    </xf>
    <xf numFmtId="165" fontId="2" fillId="0" borderId="1" xfId="1" applyNumberFormat="1" applyFont="1" applyBorder="1" applyAlignment="1">
      <alignment horizontal="center" wrapText="1"/>
    </xf>
    <xf numFmtId="1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wrapText="1"/>
    </xf>
    <xf numFmtId="1" fontId="6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right" vertical="center"/>
    </xf>
    <xf numFmtId="1" fontId="2" fillId="0" borderId="1" xfId="1" applyNumberFormat="1" applyFont="1" applyBorder="1" applyAlignment="1">
      <alignment horizontal="right" vertical="center" wrapText="1"/>
    </xf>
    <xf numFmtId="0" fontId="8" fillId="0" borderId="1" xfId="2" applyFont="1" applyBorder="1" applyAlignment="1">
      <alignment vertical="center"/>
    </xf>
    <xf numFmtId="1" fontId="5" fillId="0" borderId="1" xfId="1" applyNumberFormat="1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/>
    </xf>
    <xf numFmtId="1" fontId="10" fillId="0" borderId="1" xfId="1" applyNumberFormat="1" applyFont="1" applyBorder="1" applyAlignment="1">
      <alignment horizontal="center" wrapText="1"/>
    </xf>
    <xf numFmtId="1" fontId="2" fillId="0" borderId="1" xfId="2" applyNumberFormat="1" applyFont="1" applyBorder="1" applyAlignment="1">
      <alignment horizontal="center" vertical="center" wrapText="1"/>
    </xf>
    <xf numFmtId="1" fontId="2" fillId="0" borderId="1" xfId="3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right" vertical="center"/>
    </xf>
    <xf numFmtId="0" fontId="11" fillId="0" borderId="0" xfId="0" applyFont="1" applyAlignment="1">
      <alignment horizontal="right" vertical="center" wrapText="1" readingOrder="1"/>
    </xf>
    <xf numFmtId="0" fontId="12" fillId="0" borderId="2" xfId="0" applyFont="1" applyBorder="1" applyAlignment="1">
      <alignment horizontal="center" vertical="center" wrapText="1" readingOrder="2"/>
    </xf>
    <xf numFmtId="0" fontId="12" fillId="0" borderId="3" xfId="0" applyFont="1" applyBorder="1" applyAlignment="1">
      <alignment horizontal="center" vertical="center" wrapText="1" readingOrder="2"/>
    </xf>
    <xf numFmtId="0" fontId="14" fillId="0" borderId="4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2"/>
    </xf>
    <xf numFmtId="0" fontId="13" fillId="0" borderId="7" xfId="0" applyFont="1" applyBorder="1" applyAlignment="1">
      <alignment horizontal="center" vertical="center" wrapText="1" readingOrder="2"/>
    </xf>
    <xf numFmtId="1" fontId="11" fillId="0" borderId="0" xfId="0" applyNumberFormat="1" applyFont="1" applyAlignment="1">
      <alignment horizontal="right" vertical="center" wrapText="1" readingOrder="1"/>
    </xf>
    <xf numFmtId="1" fontId="4" fillId="0" borderId="0" xfId="1" applyNumberFormat="1" applyFont="1" applyBorder="1" applyAlignment="1">
      <alignment horizontal="center" wrapText="1"/>
    </xf>
    <xf numFmtId="1" fontId="2" fillId="0" borderId="0" xfId="1" applyNumberFormat="1" applyFont="1" applyBorder="1" applyAlignment="1">
      <alignment horizontal="center" wrapText="1"/>
    </xf>
    <xf numFmtId="165" fontId="2" fillId="0" borderId="0" xfId="1" applyNumberFormat="1" applyFont="1" applyBorder="1" applyAlignment="1">
      <alignment horizontal="center" wrapText="1"/>
    </xf>
    <xf numFmtId="1" fontId="9" fillId="0" borderId="0" xfId="3" applyNumberFormat="1" applyFont="1" applyBorder="1" applyAlignment="1">
      <alignment horizontal="center" vertical="center" wrapText="1"/>
    </xf>
    <xf numFmtId="1" fontId="9" fillId="0" borderId="0" xfId="3" applyNumberFormat="1" applyFont="1" applyBorder="1" applyAlignment="1">
      <alignment horizontal="center"/>
    </xf>
    <xf numFmtId="2" fontId="2" fillId="0" borderId="0" xfId="1" applyNumberFormat="1" applyFont="1" applyBorder="1" applyAlignment="1">
      <alignment horizontal="center" wrapText="1"/>
    </xf>
    <xf numFmtId="1" fontId="10" fillId="0" borderId="0" xfId="1" applyNumberFormat="1" applyFont="1" applyBorder="1" applyAlignment="1">
      <alignment horizontal="center" wrapText="1"/>
    </xf>
    <xf numFmtId="1" fontId="2" fillId="0" borderId="0" xfId="1" applyNumberFormat="1" applyFont="1" applyBorder="1" applyAlignment="1">
      <alignment horizontal="center" vertical="center" wrapText="1"/>
    </xf>
    <xf numFmtId="1" fontId="2" fillId="0" borderId="0" xfId="2" applyNumberFormat="1" applyFont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 vertical="center" wrapText="1"/>
    </xf>
    <xf numFmtId="1" fontId="6" fillId="0" borderId="0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center" wrapText="1"/>
    </xf>
    <xf numFmtId="0" fontId="15" fillId="0" borderId="8" xfId="0" applyFont="1" applyBorder="1" applyAlignment="1">
      <alignment horizontal="right" vertical="center" wrapText="1" readingOrder="1"/>
    </xf>
    <xf numFmtId="0" fontId="15" fillId="0" borderId="4" xfId="0" applyFont="1" applyBorder="1" applyAlignment="1">
      <alignment horizontal="right" vertical="center" wrapText="1" readingOrder="1"/>
    </xf>
    <xf numFmtId="0" fontId="15" fillId="0" borderId="5" xfId="0" applyFont="1" applyBorder="1" applyAlignment="1">
      <alignment horizontal="right" vertical="center" wrapText="1" readingOrder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6" fillId="0" borderId="4" xfId="0" applyFont="1" applyBorder="1" applyAlignment="1">
      <alignment horizontal="right" vertical="center" wrapText="1" readingOrder="1"/>
    </xf>
    <xf numFmtId="0" fontId="16" fillId="0" borderId="5" xfId="0" applyFont="1" applyBorder="1" applyAlignment="1">
      <alignment horizontal="right" vertical="center" wrapText="1" readingOrder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" fontId="3" fillId="0" borderId="0" xfId="1" applyNumberFormat="1" applyFont="1" applyAlignment="1">
      <alignment horizontal="right" vertical="center" readingOrder="2"/>
    </xf>
    <xf numFmtId="0" fontId="2" fillId="2" borderId="0" xfId="1" applyFont="1" applyFill="1" applyBorder="1" applyAlignment="1">
      <alignment horizontal="center" wrapText="1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00"/>
  <sheetViews>
    <sheetView rightToLeft="1" workbookViewId="0">
      <selection activeCell="H5" sqref="H5"/>
    </sheetView>
  </sheetViews>
  <sheetFormatPr defaultRowHeight="23.25" customHeight="1" x14ac:dyDescent="0.2"/>
  <cols>
    <col min="1" max="1" width="12.25" style="2" customWidth="1"/>
    <col min="2" max="2" width="13.875" style="2" customWidth="1"/>
    <col min="3" max="3" width="16.375" style="2" customWidth="1"/>
    <col min="4" max="4" width="15" style="11" customWidth="1"/>
    <col min="5" max="5" width="11.125" style="11" customWidth="1"/>
    <col min="6" max="8" width="23.25" style="11" customWidth="1"/>
    <col min="9" max="9" width="9.125" style="2"/>
    <col min="10" max="10" width="11" style="2" customWidth="1"/>
    <col min="11" max="247" width="9.125" style="2"/>
    <col min="248" max="248" width="1.375" style="2" customWidth="1"/>
    <col min="249" max="249" width="13.875" style="2" customWidth="1"/>
    <col min="250" max="250" width="16.375" style="2" customWidth="1"/>
    <col min="251" max="251" width="15" style="2" customWidth="1"/>
    <col min="252" max="252" width="11.125" style="2" customWidth="1"/>
    <col min="253" max="253" width="23.25" style="2" customWidth="1"/>
    <col min="254" max="255" width="9.125" style="2"/>
    <col min="256" max="256" width="9.75" style="2" customWidth="1"/>
    <col min="257" max="257" width="11.125" style="2" bestFit="1" customWidth="1"/>
    <col min="258" max="258" width="9.75" style="2" customWidth="1"/>
    <col min="259" max="503" width="9.125" style="2"/>
    <col min="504" max="504" width="1.375" style="2" customWidth="1"/>
    <col min="505" max="505" width="13.875" style="2" customWidth="1"/>
    <col min="506" max="506" width="16.375" style="2" customWidth="1"/>
    <col min="507" max="507" width="15" style="2" customWidth="1"/>
    <col min="508" max="508" width="11.125" style="2" customWidth="1"/>
    <col min="509" max="509" width="23.25" style="2" customWidth="1"/>
    <col min="510" max="511" width="9.125" style="2"/>
    <col min="512" max="512" width="9.75" style="2" customWidth="1"/>
    <col min="513" max="513" width="11.125" style="2" bestFit="1" customWidth="1"/>
    <col min="514" max="514" width="9.75" style="2" customWidth="1"/>
    <col min="515" max="759" width="9.125" style="2"/>
    <col min="760" max="760" width="1.375" style="2" customWidth="1"/>
    <col min="761" max="761" width="13.875" style="2" customWidth="1"/>
    <col min="762" max="762" width="16.375" style="2" customWidth="1"/>
    <col min="763" max="763" width="15" style="2" customWidth="1"/>
    <col min="764" max="764" width="11.125" style="2" customWidth="1"/>
    <col min="765" max="765" width="23.25" style="2" customWidth="1"/>
    <col min="766" max="767" width="9.125" style="2"/>
    <col min="768" max="768" width="9.75" style="2" customWidth="1"/>
    <col min="769" max="769" width="11.125" style="2" bestFit="1" customWidth="1"/>
    <col min="770" max="770" width="9.75" style="2" customWidth="1"/>
    <col min="771" max="1015" width="9.125" style="2"/>
    <col min="1016" max="1016" width="1.375" style="2" customWidth="1"/>
    <col min="1017" max="1017" width="13.875" style="2" customWidth="1"/>
    <col min="1018" max="1018" width="16.375" style="2" customWidth="1"/>
    <col min="1019" max="1019" width="15" style="2" customWidth="1"/>
    <col min="1020" max="1020" width="11.125" style="2" customWidth="1"/>
    <col min="1021" max="1021" width="23.25" style="2" customWidth="1"/>
    <col min="1022" max="1023" width="9.125" style="2"/>
    <col min="1024" max="1024" width="9.75" style="2" customWidth="1"/>
    <col min="1025" max="1025" width="11.125" style="2" bestFit="1" customWidth="1"/>
    <col min="1026" max="1026" width="9.75" style="2" customWidth="1"/>
    <col min="1027" max="1271" width="9.125" style="2"/>
    <col min="1272" max="1272" width="1.375" style="2" customWidth="1"/>
    <col min="1273" max="1273" width="13.875" style="2" customWidth="1"/>
    <col min="1274" max="1274" width="16.375" style="2" customWidth="1"/>
    <col min="1275" max="1275" width="15" style="2" customWidth="1"/>
    <col min="1276" max="1276" width="11.125" style="2" customWidth="1"/>
    <col min="1277" max="1277" width="23.25" style="2" customWidth="1"/>
    <col min="1278" max="1279" width="9.125" style="2"/>
    <col min="1280" max="1280" width="9.75" style="2" customWidth="1"/>
    <col min="1281" max="1281" width="11.125" style="2" bestFit="1" customWidth="1"/>
    <col min="1282" max="1282" width="9.75" style="2" customWidth="1"/>
    <col min="1283" max="1527" width="9.125" style="2"/>
    <col min="1528" max="1528" width="1.375" style="2" customWidth="1"/>
    <col min="1529" max="1529" width="13.875" style="2" customWidth="1"/>
    <col min="1530" max="1530" width="16.375" style="2" customWidth="1"/>
    <col min="1531" max="1531" width="15" style="2" customWidth="1"/>
    <col min="1532" max="1532" width="11.125" style="2" customWidth="1"/>
    <col min="1533" max="1533" width="23.25" style="2" customWidth="1"/>
    <col min="1534" max="1535" width="9.125" style="2"/>
    <col min="1536" max="1536" width="9.75" style="2" customWidth="1"/>
    <col min="1537" max="1537" width="11.125" style="2" bestFit="1" customWidth="1"/>
    <col min="1538" max="1538" width="9.75" style="2" customWidth="1"/>
    <col min="1539" max="1783" width="9.125" style="2"/>
    <col min="1784" max="1784" width="1.375" style="2" customWidth="1"/>
    <col min="1785" max="1785" width="13.875" style="2" customWidth="1"/>
    <col min="1786" max="1786" width="16.375" style="2" customWidth="1"/>
    <col min="1787" max="1787" width="15" style="2" customWidth="1"/>
    <col min="1788" max="1788" width="11.125" style="2" customWidth="1"/>
    <col min="1789" max="1789" width="23.25" style="2" customWidth="1"/>
    <col min="1790" max="1791" width="9.125" style="2"/>
    <col min="1792" max="1792" width="9.75" style="2" customWidth="1"/>
    <col min="1793" max="1793" width="11.125" style="2" bestFit="1" customWidth="1"/>
    <col min="1794" max="1794" width="9.75" style="2" customWidth="1"/>
    <col min="1795" max="2039" width="9.125" style="2"/>
    <col min="2040" max="2040" width="1.375" style="2" customWidth="1"/>
    <col min="2041" max="2041" width="13.875" style="2" customWidth="1"/>
    <col min="2042" max="2042" width="16.375" style="2" customWidth="1"/>
    <col min="2043" max="2043" width="15" style="2" customWidth="1"/>
    <col min="2044" max="2044" width="11.125" style="2" customWidth="1"/>
    <col min="2045" max="2045" width="23.25" style="2" customWidth="1"/>
    <col min="2046" max="2047" width="9.125" style="2"/>
    <col min="2048" max="2048" width="9.75" style="2" customWidth="1"/>
    <col min="2049" max="2049" width="11.125" style="2" bestFit="1" customWidth="1"/>
    <col min="2050" max="2050" width="9.75" style="2" customWidth="1"/>
    <col min="2051" max="2295" width="9.125" style="2"/>
    <col min="2296" max="2296" width="1.375" style="2" customWidth="1"/>
    <col min="2297" max="2297" width="13.875" style="2" customWidth="1"/>
    <col min="2298" max="2298" width="16.375" style="2" customWidth="1"/>
    <col min="2299" max="2299" width="15" style="2" customWidth="1"/>
    <col min="2300" max="2300" width="11.125" style="2" customWidth="1"/>
    <col min="2301" max="2301" width="23.25" style="2" customWidth="1"/>
    <col min="2302" max="2303" width="9.125" style="2"/>
    <col min="2304" max="2304" width="9.75" style="2" customWidth="1"/>
    <col min="2305" max="2305" width="11.125" style="2" bestFit="1" customWidth="1"/>
    <col min="2306" max="2306" width="9.75" style="2" customWidth="1"/>
    <col min="2307" max="2551" width="9.125" style="2"/>
    <col min="2552" max="2552" width="1.375" style="2" customWidth="1"/>
    <col min="2553" max="2553" width="13.875" style="2" customWidth="1"/>
    <col min="2554" max="2554" width="16.375" style="2" customWidth="1"/>
    <col min="2555" max="2555" width="15" style="2" customWidth="1"/>
    <col min="2556" max="2556" width="11.125" style="2" customWidth="1"/>
    <col min="2557" max="2557" width="23.25" style="2" customWidth="1"/>
    <col min="2558" max="2559" width="9.125" style="2"/>
    <col min="2560" max="2560" width="9.75" style="2" customWidth="1"/>
    <col min="2561" max="2561" width="11.125" style="2" bestFit="1" customWidth="1"/>
    <col min="2562" max="2562" width="9.75" style="2" customWidth="1"/>
    <col min="2563" max="2807" width="9.125" style="2"/>
    <col min="2808" max="2808" width="1.375" style="2" customWidth="1"/>
    <col min="2809" max="2809" width="13.875" style="2" customWidth="1"/>
    <col min="2810" max="2810" width="16.375" style="2" customWidth="1"/>
    <col min="2811" max="2811" width="15" style="2" customWidth="1"/>
    <col min="2812" max="2812" width="11.125" style="2" customWidth="1"/>
    <col min="2813" max="2813" width="23.25" style="2" customWidth="1"/>
    <col min="2814" max="2815" width="9.125" style="2"/>
    <col min="2816" max="2816" width="9.75" style="2" customWidth="1"/>
    <col min="2817" max="2817" width="11.125" style="2" bestFit="1" customWidth="1"/>
    <col min="2818" max="2818" width="9.75" style="2" customWidth="1"/>
    <col min="2819" max="3063" width="9.125" style="2"/>
    <col min="3064" max="3064" width="1.375" style="2" customWidth="1"/>
    <col min="3065" max="3065" width="13.875" style="2" customWidth="1"/>
    <col min="3066" max="3066" width="16.375" style="2" customWidth="1"/>
    <col min="3067" max="3067" width="15" style="2" customWidth="1"/>
    <col min="3068" max="3068" width="11.125" style="2" customWidth="1"/>
    <col min="3069" max="3069" width="23.25" style="2" customWidth="1"/>
    <col min="3070" max="3071" width="9.125" style="2"/>
    <col min="3072" max="3072" width="9.75" style="2" customWidth="1"/>
    <col min="3073" max="3073" width="11.125" style="2" bestFit="1" customWidth="1"/>
    <col min="3074" max="3074" width="9.75" style="2" customWidth="1"/>
    <col min="3075" max="3319" width="9.125" style="2"/>
    <col min="3320" max="3320" width="1.375" style="2" customWidth="1"/>
    <col min="3321" max="3321" width="13.875" style="2" customWidth="1"/>
    <col min="3322" max="3322" width="16.375" style="2" customWidth="1"/>
    <col min="3323" max="3323" width="15" style="2" customWidth="1"/>
    <col min="3324" max="3324" width="11.125" style="2" customWidth="1"/>
    <col min="3325" max="3325" width="23.25" style="2" customWidth="1"/>
    <col min="3326" max="3327" width="9.125" style="2"/>
    <col min="3328" max="3328" width="9.75" style="2" customWidth="1"/>
    <col min="3329" max="3329" width="11.125" style="2" bestFit="1" customWidth="1"/>
    <col min="3330" max="3330" width="9.75" style="2" customWidth="1"/>
    <col min="3331" max="3575" width="9.125" style="2"/>
    <col min="3576" max="3576" width="1.375" style="2" customWidth="1"/>
    <col min="3577" max="3577" width="13.875" style="2" customWidth="1"/>
    <col min="3578" max="3578" width="16.375" style="2" customWidth="1"/>
    <col min="3579" max="3579" width="15" style="2" customWidth="1"/>
    <col min="3580" max="3580" width="11.125" style="2" customWidth="1"/>
    <col min="3581" max="3581" width="23.25" style="2" customWidth="1"/>
    <col min="3582" max="3583" width="9.125" style="2"/>
    <col min="3584" max="3584" width="9.75" style="2" customWidth="1"/>
    <col min="3585" max="3585" width="11.125" style="2" bestFit="1" customWidth="1"/>
    <col min="3586" max="3586" width="9.75" style="2" customWidth="1"/>
    <col min="3587" max="3831" width="9.125" style="2"/>
    <col min="3832" max="3832" width="1.375" style="2" customWidth="1"/>
    <col min="3833" max="3833" width="13.875" style="2" customWidth="1"/>
    <col min="3834" max="3834" width="16.375" style="2" customWidth="1"/>
    <col min="3835" max="3835" width="15" style="2" customWidth="1"/>
    <col min="3836" max="3836" width="11.125" style="2" customWidth="1"/>
    <col min="3837" max="3837" width="23.25" style="2" customWidth="1"/>
    <col min="3838" max="3839" width="9.125" style="2"/>
    <col min="3840" max="3840" width="9.75" style="2" customWidth="1"/>
    <col min="3841" max="3841" width="11.125" style="2" bestFit="1" customWidth="1"/>
    <col min="3842" max="3842" width="9.75" style="2" customWidth="1"/>
    <col min="3843" max="4087" width="9.125" style="2"/>
    <col min="4088" max="4088" width="1.375" style="2" customWidth="1"/>
    <col min="4089" max="4089" width="13.875" style="2" customWidth="1"/>
    <col min="4090" max="4090" width="16.375" style="2" customWidth="1"/>
    <col min="4091" max="4091" width="15" style="2" customWidth="1"/>
    <col min="4092" max="4092" width="11.125" style="2" customWidth="1"/>
    <col min="4093" max="4093" width="23.25" style="2" customWidth="1"/>
    <col min="4094" max="4095" width="9.125" style="2"/>
    <col min="4096" max="4096" width="9.75" style="2" customWidth="1"/>
    <col min="4097" max="4097" width="11.125" style="2" bestFit="1" customWidth="1"/>
    <col min="4098" max="4098" width="9.75" style="2" customWidth="1"/>
    <col min="4099" max="4343" width="9.125" style="2"/>
    <col min="4344" max="4344" width="1.375" style="2" customWidth="1"/>
    <col min="4345" max="4345" width="13.875" style="2" customWidth="1"/>
    <col min="4346" max="4346" width="16.375" style="2" customWidth="1"/>
    <col min="4347" max="4347" width="15" style="2" customWidth="1"/>
    <col min="4348" max="4348" width="11.125" style="2" customWidth="1"/>
    <col min="4349" max="4349" width="23.25" style="2" customWidth="1"/>
    <col min="4350" max="4351" width="9.125" style="2"/>
    <col min="4352" max="4352" width="9.75" style="2" customWidth="1"/>
    <col min="4353" max="4353" width="11.125" style="2" bestFit="1" customWidth="1"/>
    <col min="4354" max="4354" width="9.75" style="2" customWidth="1"/>
    <col min="4355" max="4599" width="9.125" style="2"/>
    <col min="4600" max="4600" width="1.375" style="2" customWidth="1"/>
    <col min="4601" max="4601" width="13.875" style="2" customWidth="1"/>
    <col min="4602" max="4602" width="16.375" style="2" customWidth="1"/>
    <col min="4603" max="4603" width="15" style="2" customWidth="1"/>
    <col min="4604" max="4604" width="11.125" style="2" customWidth="1"/>
    <col min="4605" max="4605" width="23.25" style="2" customWidth="1"/>
    <col min="4606" max="4607" width="9.125" style="2"/>
    <col min="4608" max="4608" width="9.75" style="2" customWidth="1"/>
    <col min="4609" max="4609" width="11.125" style="2" bestFit="1" customWidth="1"/>
    <col min="4610" max="4610" width="9.75" style="2" customWidth="1"/>
    <col min="4611" max="4855" width="9.125" style="2"/>
    <col min="4856" max="4856" width="1.375" style="2" customWidth="1"/>
    <col min="4857" max="4857" width="13.875" style="2" customWidth="1"/>
    <col min="4858" max="4858" width="16.375" style="2" customWidth="1"/>
    <col min="4859" max="4859" width="15" style="2" customWidth="1"/>
    <col min="4860" max="4860" width="11.125" style="2" customWidth="1"/>
    <col min="4861" max="4861" width="23.25" style="2" customWidth="1"/>
    <col min="4862" max="4863" width="9.125" style="2"/>
    <col min="4864" max="4864" width="9.75" style="2" customWidth="1"/>
    <col min="4865" max="4865" width="11.125" style="2" bestFit="1" customWidth="1"/>
    <col min="4866" max="4866" width="9.75" style="2" customWidth="1"/>
    <col min="4867" max="5111" width="9.125" style="2"/>
    <col min="5112" max="5112" width="1.375" style="2" customWidth="1"/>
    <col min="5113" max="5113" width="13.875" style="2" customWidth="1"/>
    <col min="5114" max="5114" width="16.375" style="2" customWidth="1"/>
    <col min="5115" max="5115" width="15" style="2" customWidth="1"/>
    <col min="5116" max="5116" width="11.125" style="2" customWidth="1"/>
    <col min="5117" max="5117" width="23.25" style="2" customWidth="1"/>
    <col min="5118" max="5119" width="9.125" style="2"/>
    <col min="5120" max="5120" width="9.75" style="2" customWidth="1"/>
    <col min="5121" max="5121" width="11.125" style="2" bestFit="1" customWidth="1"/>
    <col min="5122" max="5122" width="9.75" style="2" customWidth="1"/>
    <col min="5123" max="5367" width="9.125" style="2"/>
    <col min="5368" max="5368" width="1.375" style="2" customWidth="1"/>
    <col min="5369" max="5369" width="13.875" style="2" customWidth="1"/>
    <col min="5370" max="5370" width="16.375" style="2" customWidth="1"/>
    <col min="5371" max="5371" width="15" style="2" customWidth="1"/>
    <col min="5372" max="5372" width="11.125" style="2" customWidth="1"/>
    <col min="5373" max="5373" width="23.25" style="2" customWidth="1"/>
    <col min="5374" max="5375" width="9.125" style="2"/>
    <col min="5376" max="5376" width="9.75" style="2" customWidth="1"/>
    <col min="5377" max="5377" width="11.125" style="2" bestFit="1" customWidth="1"/>
    <col min="5378" max="5378" width="9.75" style="2" customWidth="1"/>
    <col min="5379" max="5623" width="9.125" style="2"/>
    <col min="5624" max="5624" width="1.375" style="2" customWidth="1"/>
    <col min="5625" max="5625" width="13.875" style="2" customWidth="1"/>
    <col min="5626" max="5626" width="16.375" style="2" customWidth="1"/>
    <col min="5627" max="5627" width="15" style="2" customWidth="1"/>
    <col min="5628" max="5628" width="11.125" style="2" customWidth="1"/>
    <col min="5629" max="5629" width="23.25" style="2" customWidth="1"/>
    <col min="5630" max="5631" width="9.125" style="2"/>
    <col min="5632" max="5632" width="9.75" style="2" customWidth="1"/>
    <col min="5633" max="5633" width="11.125" style="2" bestFit="1" customWidth="1"/>
    <col min="5634" max="5634" width="9.75" style="2" customWidth="1"/>
    <col min="5635" max="5879" width="9.125" style="2"/>
    <col min="5880" max="5880" width="1.375" style="2" customWidth="1"/>
    <col min="5881" max="5881" width="13.875" style="2" customWidth="1"/>
    <col min="5882" max="5882" width="16.375" style="2" customWidth="1"/>
    <col min="5883" max="5883" width="15" style="2" customWidth="1"/>
    <col min="5884" max="5884" width="11.125" style="2" customWidth="1"/>
    <col min="5885" max="5885" width="23.25" style="2" customWidth="1"/>
    <col min="5886" max="5887" width="9.125" style="2"/>
    <col min="5888" max="5888" width="9.75" style="2" customWidth="1"/>
    <col min="5889" max="5889" width="11.125" style="2" bestFit="1" customWidth="1"/>
    <col min="5890" max="5890" width="9.75" style="2" customWidth="1"/>
    <col min="5891" max="6135" width="9.125" style="2"/>
    <col min="6136" max="6136" width="1.375" style="2" customWidth="1"/>
    <col min="6137" max="6137" width="13.875" style="2" customWidth="1"/>
    <col min="6138" max="6138" width="16.375" style="2" customWidth="1"/>
    <col min="6139" max="6139" width="15" style="2" customWidth="1"/>
    <col min="6140" max="6140" width="11.125" style="2" customWidth="1"/>
    <col min="6141" max="6141" width="23.25" style="2" customWidth="1"/>
    <col min="6142" max="6143" width="9.125" style="2"/>
    <col min="6144" max="6144" width="9.75" style="2" customWidth="1"/>
    <col min="6145" max="6145" width="11.125" style="2" bestFit="1" customWidth="1"/>
    <col min="6146" max="6146" width="9.75" style="2" customWidth="1"/>
    <col min="6147" max="6391" width="9.125" style="2"/>
    <col min="6392" max="6392" width="1.375" style="2" customWidth="1"/>
    <col min="6393" max="6393" width="13.875" style="2" customWidth="1"/>
    <col min="6394" max="6394" width="16.375" style="2" customWidth="1"/>
    <col min="6395" max="6395" width="15" style="2" customWidth="1"/>
    <col min="6396" max="6396" width="11.125" style="2" customWidth="1"/>
    <col min="6397" max="6397" width="23.25" style="2" customWidth="1"/>
    <col min="6398" max="6399" width="9.125" style="2"/>
    <col min="6400" max="6400" width="9.75" style="2" customWidth="1"/>
    <col min="6401" max="6401" width="11.125" style="2" bestFit="1" customWidth="1"/>
    <col min="6402" max="6402" width="9.75" style="2" customWidth="1"/>
    <col min="6403" max="6647" width="9.125" style="2"/>
    <col min="6648" max="6648" width="1.375" style="2" customWidth="1"/>
    <col min="6649" max="6649" width="13.875" style="2" customWidth="1"/>
    <col min="6650" max="6650" width="16.375" style="2" customWidth="1"/>
    <col min="6651" max="6651" width="15" style="2" customWidth="1"/>
    <col min="6652" max="6652" width="11.125" style="2" customWidth="1"/>
    <col min="6653" max="6653" width="23.25" style="2" customWidth="1"/>
    <col min="6654" max="6655" width="9.125" style="2"/>
    <col min="6656" max="6656" width="9.75" style="2" customWidth="1"/>
    <col min="6657" max="6657" width="11.125" style="2" bestFit="1" customWidth="1"/>
    <col min="6658" max="6658" width="9.75" style="2" customWidth="1"/>
    <col min="6659" max="6903" width="9.125" style="2"/>
    <col min="6904" max="6904" width="1.375" style="2" customWidth="1"/>
    <col min="6905" max="6905" width="13.875" style="2" customWidth="1"/>
    <col min="6906" max="6906" width="16.375" style="2" customWidth="1"/>
    <col min="6907" max="6907" width="15" style="2" customWidth="1"/>
    <col min="6908" max="6908" width="11.125" style="2" customWidth="1"/>
    <col min="6909" max="6909" width="23.25" style="2" customWidth="1"/>
    <col min="6910" max="6911" width="9.125" style="2"/>
    <col min="6912" max="6912" width="9.75" style="2" customWidth="1"/>
    <col min="6913" max="6913" width="11.125" style="2" bestFit="1" customWidth="1"/>
    <col min="6914" max="6914" width="9.75" style="2" customWidth="1"/>
    <col min="6915" max="7159" width="9.125" style="2"/>
    <col min="7160" max="7160" width="1.375" style="2" customWidth="1"/>
    <col min="7161" max="7161" width="13.875" style="2" customWidth="1"/>
    <col min="7162" max="7162" width="16.375" style="2" customWidth="1"/>
    <col min="7163" max="7163" width="15" style="2" customWidth="1"/>
    <col min="7164" max="7164" width="11.125" style="2" customWidth="1"/>
    <col min="7165" max="7165" width="23.25" style="2" customWidth="1"/>
    <col min="7166" max="7167" width="9.125" style="2"/>
    <col min="7168" max="7168" width="9.75" style="2" customWidth="1"/>
    <col min="7169" max="7169" width="11.125" style="2" bestFit="1" customWidth="1"/>
    <col min="7170" max="7170" width="9.75" style="2" customWidth="1"/>
    <col min="7171" max="7415" width="9.125" style="2"/>
    <col min="7416" max="7416" width="1.375" style="2" customWidth="1"/>
    <col min="7417" max="7417" width="13.875" style="2" customWidth="1"/>
    <col min="7418" max="7418" width="16.375" style="2" customWidth="1"/>
    <col min="7419" max="7419" width="15" style="2" customWidth="1"/>
    <col min="7420" max="7420" width="11.125" style="2" customWidth="1"/>
    <col min="7421" max="7421" width="23.25" style="2" customWidth="1"/>
    <col min="7422" max="7423" width="9.125" style="2"/>
    <col min="7424" max="7424" width="9.75" style="2" customWidth="1"/>
    <col min="7425" max="7425" width="11.125" style="2" bestFit="1" customWidth="1"/>
    <col min="7426" max="7426" width="9.75" style="2" customWidth="1"/>
    <col min="7427" max="7671" width="9.125" style="2"/>
    <col min="7672" max="7672" width="1.375" style="2" customWidth="1"/>
    <col min="7673" max="7673" width="13.875" style="2" customWidth="1"/>
    <col min="7674" max="7674" width="16.375" style="2" customWidth="1"/>
    <col min="7675" max="7675" width="15" style="2" customWidth="1"/>
    <col min="7676" max="7676" width="11.125" style="2" customWidth="1"/>
    <col min="7677" max="7677" width="23.25" style="2" customWidth="1"/>
    <col min="7678" max="7679" width="9.125" style="2"/>
    <col min="7680" max="7680" width="9.75" style="2" customWidth="1"/>
    <col min="7681" max="7681" width="11.125" style="2" bestFit="1" customWidth="1"/>
    <col min="7682" max="7682" width="9.75" style="2" customWidth="1"/>
    <col min="7683" max="7927" width="9.125" style="2"/>
    <col min="7928" max="7928" width="1.375" style="2" customWidth="1"/>
    <col min="7929" max="7929" width="13.875" style="2" customWidth="1"/>
    <col min="7930" max="7930" width="16.375" style="2" customWidth="1"/>
    <col min="7931" max="7931" width="15" style="2" customWidth="1"/>
    <col min="7932" max="7932" width="11.125" style="2" customWidth="1"/>
    <col min="7933" max="7933" width="23.25" style="2" customWidth="1"/>
    <col min="7934" max="7935" width="9.125" style="2"/>
    <col min="7936" max="7936" width="9.75" style="2" customWidth="1"/>
    <col min="7937" max="7937" width="11.125" style="2" bestFit="1" customWidth="1"/>
    <col min="7938" max="7938" width="9.75" style="2" customWidth="1"/>
    <col min="7939" max="8183" width="9.125" style="2"/>
    <col min="8184" max="8184" width="1.375" style="2" customWidth="1"/>
    <col min="8185" max="8185" width="13.875" style="2" customWidth="1"/>
    <col min="8186" max="8186" width="16.375" style="2" customWidth="1"/>
    <col min="8187" max="8187" width="15" style="2" customWidth="1"/>
    <col min="8188" max="8188" width="11.125" style="2" customWidth="1"/>
    <col min="8189" max="8189" width="23.25" style="2" customWidth="1"/>
    <col min="8190" max="8191" width="9.125" style="2"/>
    <col min="8192" max="8192" width="9.75" style="2" customWidth="1"/>
    <col min="8193" max="8193" width="11.125" style="2" bestFit="1" customWidth="1"/>
    <col min="8194" max="8194" width="9.75" style="2" customWidth="1"/>
    <col min="8195" max="8439" width="9.125" style="2"/>
    <col min="8440" max="8440" width="1.375" style="2" customWidth="1"/>
    <col min="8441" max="8441" width="13.875" style="2" customWidth="1"/>
    <col min="8442" max="8442" width="16.375" style="2" customWidth="1"/>
    <col min="8443" max="8443" width="15" style="2" customWidth="1"/>
    <col min="8444" max="8444" width="11.125" style="2" customWidth="1"/>
    <col min="8445" max="8445" width="23.25" style="2" customWidth="1"/>
    <col min="8446" max="8447" width="9.125" style="2"/>
    <col min="8448" max="8448" width="9.75" style="2" customWidth="1"/>
    <col min="8449" max="8449" width="11.125" style="2" bestFit="1" customWidth="1"/>
    <col min="8450" max="8450" width="9.75" style="2" customWidth="1"/>
    <col min="8451" max="8695" width="9.125" style="2"/>
    <col min="8696" max="8696" width="1.375" style="2" customWidth="1"/>
    <col min="8697" max="8697" width="13.875" style="2" customWidth="1"/>
    <col min="8698" max="8698" width="16.375" style="2" customWidth="1"/>
    <col min="8699" max="8699" width="15" style="2" customWidth="1"/>
    <col min="8700" max="8700" width="11.125" style="2" customWidth="1"/>
    <col min="8701" max="8701" width="23.25" style="2" customWidth="1"/>
    <col min="8702" max="8703" width="9.125" style="2"/>
    <col min="8704" max="8704" width="9.75" style="2" customWidth="1"/>
    <col min="8705" max="8705" width="11.125" style="2" bestFit="1" customWidth="1"/>
    <col min="8706" max="8706" width="9.75" style="2" customWidth="1"/>
    <col min="8707" max="8951" width="9.125" style="2"/>
    <col min="8952" max="8952" width="1.375" style="2" customWidth="1"/>
    <col min="8953" max="8953" width="13.875" style="2" customWidth="1"/>
    <col min="8954" max="8954" width="16.375" style="2" customWidth="1"/>
    <col min="8955" max="8955" width="15" style="2" customWidth="1"/>
    <col min="8956" max="8956" width="11.125" style="2" customWidth="1"/>
    <col min="8957" max="8957" width="23.25" style="2" customWidth="1"/>
    <col min="8958" max="8959" width="9.125" style="2"/>
    <col min="8960" max="8960" width="9.75" style="2" customWidth="1"/>
    <col min="8961" max="8961" width="11.125" style="2" bestFit="1" customWidth="1"/>
    <col min="8962" max="8962" width="9.75" style="2" customWidth="1"/>
    <col min="8963" max="9207" width="9.125" style="2"/>
    <col min="9208" max="9208" width="1.375" style="2" customWidth="1"/>
    <col min="9209" max="9209" width="13.875" style="2" customWidth="1"/>
    <col min="9210" max="9210" width="16.375" style="2" customWidth="1"/>
    <col min="9211" max="9211" width="15" style="2" customWidth="1"/>
    <col min="9212" max="9212" width="11.125" style="2" customWidth="1"/>
    <col min="9213" max="9213" width="23.25" style="2" customWidth="1"/>
    <col min="9214" max="9215" width="9.125" style="2"/>
    <col min="9216" max="9216" width="9.75" style="2" customWidth="1"/>
    <col min="9217" max="9217" width="11.125" style="2" bestFit="1" customWidth="1"/>
    <col min="9218" max="9218" width="9.75" style="2" customWidth="1"/>
    <col min="9219" max="9463" width="9.125" style="2"/>
    <col min="9464" max="9464" width="1.375" style="2" customWidth="1"/>
    <col min="9465" max="9465" width="13.875" style="2" customWidth="1"/>
    <col min="9466" max="9466" width="16.375" style="2" customWidth="1"/>
    <col min="9467" max="9467" width="15" style="2" customWidth="1"/>
    <col min="9468" max="9468" width="11.125" style="2" customWidth="1"/>
    <col min="9469" max="9469" width="23.25" style="2" customWidth="1"/>
    <col min="9470" max="9471" width="9.125" style="2"/>
    <col min="9472" max="9472" width="9.75" style="2" customWidth="1"/>
    <col min="9473" max="9473" width="11.125" style="2" bestFit="1" customWidth="1"/>
    <col min="9474" max="9474" width="9.75" style="2" customWidth="1"/>
    <col min="9475" max="9719" width="9.125" style="2"/>
    <col min="9720" max="9720" width="1.375" style="2" customWidth="1"/>
    <col min="9721" max="9721" width="13.875" style="2" customWidth="1"/>
    <col min="9722" max="9722" width="16.375" style="2" customWidth="1"/>
    <col min="9723" max="9723" width="15" style="2" customWidth="1"/>
    <col min="9724" max="9724" width="11.125" style="2" customWidth="1"/>
    <col min="9725" max="9725" width="23.25" style="2" customWidth="1"/>
    <col min="9726" max="9727" width="9.125" style="2"/>
    <col min="9728" max="9728" width="9.75" style="2" customWidth="1"/>
    <col min="9729" max="9729" width="11.125" style="2" bestFit="1" customWidth="1"/>
    <col min="9730" max="9730" width="9.75" style="2" customWidth="1"/>
    <col min="9731" max="9975" width="9.125" style="2"/>
    <col min="9976" max="9976" width="1.375" style="2" customWidth="1"/>
    <col min="9977" max="9977" width="13.875" style="2" customWidth="1"/>
    <col min="9978" max="9978" width="16.375" style="2" customWidth="1"/>
    <col min="9979" max="9979" width="15" style="2" customWidth="1"/>
    <col min="9980" max="9980" width="11.125" style="2" customWidth="1"/>
    <col min="9981" max="9981" width="23.25" style="2" customWidth="1"/>
    <col min="9982" max="9983" width="9.125" style="2"/>
    <col min="9984" max="9984" width="9.75" style="2" customWidth="1"/>
    <col min="9985" max="9985" width="11.125" style="2" bestFit="1" customWidth="1"/>
    <col min="9986" max="9986" width="9.75" style="2" customWidth="1"/>
    <col min="9987" max="10231" width="9.125" style="2"/>
    <col min="10232" max="10232" width="1.375" style="2" customWidth="1"/>
    <col min="10233" max="10233" width="13.875" style="2" customWidth="1"/>
    <col min="10234" max="10234" width="16.375" style="2" customWidth="1"/>
    <col min="10235" max="10235" width="15" style="2" customWidth="1"/>
    <col min="10236" max="10236" width="11.125" style="2" customWidth="1"/>
    <col min="10237" max="10237" width="23.25" style="2" customWidth="1"/>
    <col min="10238" max="10239" width="9.125" style="2"/>
    <col min="10240" max="10240" width="9.75" style="2" customWidth="1"/>
    <col min="10241" max="10241" width="11.125" style="2" bestFit="1" customWidth="1"/>
    <col min="10242" max="10242" width="9.75" style="2" customWidth="1"/>
    <col min="10243" max="10487" width="9.125" style="2"/>
    <col min="10488" max="10488" width="1.375" style="2" customWidth="1"/>
    <col min="10489" max="10489" width="13.875" style="2" customWidth="1"/>
    <col min="10490" max="10490" width="16.375" style="2" customWidth="1"/>
    <col min="10491" max="10491" width="15" style="2" customWidth="1"/>
    <col min="10492" max="10492" width="11.125" style="2" customWidth="1"/>
    <col min="10493" max="10493" width="23.25" style="2" customWidth="1"/>
    <col min="10494" max="10495" width="9.125" style="2"/>
    <col min="10496" max="10496" width="9.75" style="2" customWidth="1"/>
    <col min="10497" max="10497" width="11.125" style="2" bestFit="1" customWidth="1"/>
    <col min="10498" max="10498" width="9.75" style="2" customWidth="1"/>
    <col min="10499" max="10743" width="9.125" style="2"/>
    <col min="10744" max="10744" width="1.375" style="2" customWidth="1"/>
    <col min="10745" max="10745" width="13.875" style="2" customWidth="1"/>
    <col min="10746" max="10746" width="16.375" style="2" customWidth="1"/>
    <col min="10747" max="10747" width="15" style="2" customWidth="1"/>
    <col min="10748" max="10748" width="11.125" style="2" customWidth="1"/>
    <col min="10749" max="10749" width="23.25" style="2" customWidth="1"/>
    <col min="10750" max="10751" width="9.125" style="2"/>
    <col min="10752" max="10752" width="9.75" style="2" customWidth="1"/>
    <col min="10753" max="10753" width="11.125" style="2" bestFit="1" customWidth="1"/>
    <col min="10754" max="10754" width="9.75" style="2" customWidth="1"/>
    <col min="10755" max="10999" width="9.125" style="2"/>
    <col min="11000" max="11000" width="1.375" style="2" customWidth="1"/>
    <col min="11001" max="11001" width="13.875" style="2" customWidth="1"/>
    <col min="11002" max="11002" width="16.375" style="2" customWidth="1"/>
    <col min="11003" max="11003" width="15" style="2" customWidth="1"/>
    <col min="11004" max="11004" width="11.125" style="2" customWidth="1"/>
    <col min="11005" max="11005" width="23.25" style="2" customWidth="1"/>
    <col min="11006" max="11007" width="9.125" style="2"/>
    <col min="11008" max="11008" width="9.75" style="2" customWidth="1"/>
    <col min="11009" max="11009" width="11.125" style="2" bestFit="1" customWidth="1"/>
    <col min="11010" max="11010" width="9.75" style="2" customWidth="1"/>
    <col min="11011" max="11255" width="9.125" style="2"/>
    <col min="11256" max="11256" width="1.375" style="2" customWidth="1"/>
    <col min="11257" max="11257" width="13.875" style="2" customWidth="1"/>
    <col min="11258" max="11258" width="16.375" style="2" customWidth="1"/>
    <col min="11259" max="11259" width="15" style="2" customWidth="1"/>
    <col min="11260" max="11260" width="11.125" style="2" customWidth="1"/>
    <col min="11261" max="11261" width="23.25" style="2" customWidth="1"/>
    <col min="11262" max="11263" width="9.125" style="2"/>
    <col min="11264" max="11264" width="9.75" style="2" customWidth="1"/>
    <col min="11265" max="11265" width="11.125" style="2" bestFit="1" customWidth="1"/>
    <col min="11266" max="11266" width="9.75" style="2" customWidth="1"/>
    <col min="11267" max="11511" width="9.125" style="2"/>
    <col min="11512" max="11512" width="1.375" style="2" customWidth="1"/>
    <col min="11513" max="11513" width="13.875" style="2" customWidth="1"/>
    <col min="11514" max="11514" width="16.375" style="2" customWidth="1"/>
    <col min="11515" max="11515" width="15" style="2" customWidth="1"/>
    <col min="11516" max="11516" width="11.125" style="2" customWidth="1"/>
    <col min="11517" max="11517" width="23.25" style="2" customWidth="1"/>
    <col min="11518" max="11519" width="9.125" style="2"/>
    <col min="11520" max="11520" width="9.75" style="2" customWidth="1"/>
    <col min="11521" max="11521" width="11.125" style="2" bestFit="1" customWidth="1"/>
    <col min="11522" max="11522" width="9.75" style="2" customWidth="1"/>
    <col min="11523" max="11767" width="9.125" style="2"/>
    <col min="11768" max="11768" width="1.375" style="2" customWidth="1"/>
    <col min="11769" max="11769" width="13.875" style="2" customWidth="1"/>
    <col min="11770" max="11770" width="16.375" style="2" customWidth="1"/>
    <col min="11771" max="11771" width="15" style="2" customWidth="1"/>
    <col min="11772" max="11772" width="11.125" style="2" customWidth="1"/>
    <col min="11773" max="11773" width="23.25" style="2" customWidth="1"/>
    <col min="11774" max="11775" width="9.125" style="2"/>
    <col min="11776" max="11776" width="9.75" style="2" customWidth="1"/>
    <col min="11777" max="11777" width="11.125" style="2" bestFit="1" customWidth="1"/>
    <col min="11778" max="11778" width="9.75" style="2" customWidth="1"/>
    <col min="11779" max="12023" width="9.125" style="2"/>
    <col min="12024" max="12024" width="1.375" style="2" customWidth="1"/>
    <col min="12025" max="12025" width="13.875" style="2" customWidth="1"/>
    <col min="12026" max="12026" width="16.375" style="2" customWidth="1"/>
    <col min="12027" max="12027" width="15" style="2" customWidth="1"/>
    <col min="12028" max="12028" width="11.125" style="2" customWidth="1"/>
    <col min="12029" max="12029" width="23.25" style="2" customWidth="1"/>
    <col min="12030" max="12031" width="9.125" style="2"/>
    <col min="12032" max="12032" width="9.75" style="2" customWidth="1"/>
    <col min="12033" max="12033" width="11.125" style="2" bestFit="1" customWidth="1"/>
    <col min="12034" max="12034" width="9.75" style="2" customWidth="1"/>
    <col min="12035" max="12279" width="9.125" style="2"/>
    <col min="12280" max="12280" width="1.375" style="2" customWidth="1"/>
    <col min="12281" max="12281" width="13.875" style="2" customWidth="1"/>
    <col min="12282" max="12282" width="16.375" style="2" customWidth="1"/>
    <col min="12283" max="12283" width="15" style="2" customWidth="1"/>
    <col min="12284" max="12284" width="11.125" style="2" customWidth="1"/>
    <col min="12285" max="12285" width="23.25" style="2" customWidth="1"/>
    <col min="12286" max="12287" width="9.125" style="2"/>
    <col min="12288" max="12288" width="9.75" style="2" customWidth="1"/>
    <col min="12289" max="12289" width="11.125" style="2" bestFit="1" customWidth="1"/>
    <col min="12290" max="12290" width="9.75" style="2" customWidth="1"/>
    <col min="12291" max="12535" width="9.125" style="2"/>
    <col min="12536" max="12536" width="1.375" style="2" customWidth="1"/>
    <col min="12537" max="12537" width="13.875" style="2" customWidth="1"/>
    <col min="12538" max="12538" width="16.375" style="2" customWidth="1"/>
    <col min="12539" max="12539" width="15" style="2" customWidth="1"/>
    <col min="12540" max="12540" width="11.125" style="2" customWidth="1"/>
    <col min="12541" max="12541" width="23.25" style="2" customWidth="1"/>
    <col min="12542" max="12543" width="9.125" style="2"/>
    <col min="12544" max="12544" width="9.75" style="2" customWidth="1"/>
    <col min="12545" max="12545" width="11.125" style="2" bestFit="1" customWidth="1"/>
    <col min="12546" max="12546" width="9.75" style="2" customWidth="1"/>
    <col min="12547" max="12791" width="9.125" style="2"/>
    <col min="12792" max="12792" width="1.375" style="2" customWidth="1"/>
    <col min="12793" max="12793" width="13.875" style="2" customWidth="1"/>
    <col min="12794" max="12794" width="16.375" style="2" customWidth="1"/>
    <col min="12795" max="12795" width="15" style="2" customWidth="1"/>
    <col min="12796" max="12796" width="11.125" style="2" customWidth="1"/>
    <col min="12797" max="12797" width="23.25" style="2" customWidth="1"/>
    <col min="12798" max="12799" width="9.125" style="2"/>
    <col min="12800" max="12800" width="9.75" style="2" customWidth="1"/>
    <col min="12801" max="12801" width="11.125" style="2" bestFit="1" customWidth="1"/>
    <col min="12802" max="12802" width="9.75" style="2" customWidth="1"/>
    <col min="12803" max="13047" width="9.125" style="2"/>
    <col min="13048" max="13048" width="1.375" style="2" customWidth="1"/>
    <col min="13049" max="13049" width="13.875" style="2" customWidth="1"/>
    <col min="13050" max="13050" width="16.375" style="2" customWidth="1"/>
    <col min="13051" max="13051" width="15" style="2" customWidth="1"/>
    <col min="13052" max="13052" width="11.125" style="2" customWidth="1"/>
    <col min="13053" max="13053" width="23.25" style="2" customWidth="1"/>
    <col min="13054" max="13055" width="9.125" style="2"/>
    <col min="13056" max="13056" width="9.75" style="2" customWidth="1"/>
    <col min="13057" max="13057" width="11.125" style="2" bestFit="1" customWidth="1"/>
    <col min="13058" max="13058" width="9.75" style="2" customWidth="1"/>
    <col min="13059" max="13303" width="9.125" style="2"/>
    <col min="13304" max="13304" width="1.375" style="2" customWidth="1"/>
    <col min="13305" max="13305" width="13.875" style="2" customWidth="1"/>
    <col min="13306" max="13306" width="16.375" style="2" customWidth="1"/>
    <col min="13307" max="13307" width="15" style="2" customWidth="1"/>
    <col min="13308" max="13308" width="11.125" style="2" customWidth="1"/>
    <col min="13309" max="13309" width="23.25" style="2" customWidth="1"/>
    <col min="13310" max="13311" width="9.125" style="2"/>
    <col min="13312" max="13312" width="9.75" style="2" customWidth="1"/>
    <col min="13313" max="13313" width="11.125" style="2" bestFit="1" customWidth="1"/>
    <col min="13314" max="13314" width="9.75" style="2" customWidth="1"/>
    <col min="13315" max="13559" width="9.125" style="2"/>
    <col min="13560" max="13560" width="1.375" style="2" customWidth="1"/>
    <col min="13561" max="13561" width="13.875" style="2" customWidth="1"/>
    <col min="13562" max="13562" width="16.375" style="2" customWidth="1"/>
    <col min="13563" max="13563" width="15" style="2" customWidth="1"/>
    <col min="13564" max="13564" width="11.125" style="2" customWidth="1"/>
    <col min="13565" max="13565" width="23.25" style="2" customWidth="1"/>
    <col min="13566" max="13567" width="9.125" style="2"/>
    <col min="13568" max="13568" width="9.75" style="2" customWidth="1"/>
    <col min="13569" max="13569" width="11.125" style="2" bestFit="1" customWidth="1"/>
    <col min="13570" max="13570" width="9.75" style="2" customWidth="1"/>
    <col min="13571" max="13815" width="9.125" style="2"/>
    <col min="13816" max="13816" width="1.375" style="2" customWidth="1"/>
    <col min="13817" max="13817" width="13.875" style="2" customWidth="1"/>
    <col min="13818" max="13818" width="16.375" style="2" customWidth="1"/>
    <col min="13819" max="13819" width="15" style="2" customWidth="1"/>
    <col min="13820" max="13820" width="11.125" style="2" customWidth="1"/>
    <col min="13821" max="13821" width="23.25" style="2" customWidth="1"/>
    <col min="13822" max="13823" width="9.125" style="2"/>
    <col min="13824" max="13824" width="9.75" style="2" customWidth="1"/>
    <col min="13825" max="13825" width="11.125" style="2" bestFit="1" customWidth="1"/>
    <col min="13826" max="13826" width="9.75" style="2" customWidth="1"/>
    <col min="13827" max="14071" width="9.125" style="2"/>
    <col min="14072" max="14072" width="1.375" style="2" customWidth="1"/>
    <col min="14073" max="14073" width="13.875" style="2" customWidth="1"/>
    <col min="14074" max="14074" width="16.375" style="2" customWidth="1"/>
    <col min="14075" max="14075" width="15" style="2" customWidth="1"/>
    <col min="14076" max="14076" width="11.125" style="2" customWidth="1"/>
    <col min="14077" max="14077" width="23.25" style="2" customWidth="1"/>
    <col min="14078" max="14079" width="9.125" style="2"/>
    <col min="14080" max="14080" width="9.75" style="2" customWidth="1"/>
    <col min="14081" max="14081" width="11.125" style="2" bestFit="1" customWidth="1"/>
    <col min="14082" max="14082" width="9.75" style="2" customWidth="1"/>
    <col min="14083" max="14327" width="9.125" style="2"/>
    <col min="14328" max="14328" width="1.375" style="2" customWidth="1"/>
    <col min="14329" max="14329" width="13.875" style="2" customWidth="1"/>
    <col min="14330" max="14330" width="16.375" style="2" customWidth="1"/>
    <col min="14331" max="14331" width="15" style="2" customWidth="1"/>
    <col min="14332" max="14332" width="11.125" style="2" customWidth="1"/>
    <col min="14333" max="14333" width="23.25" style="2" customWidth="1"/>
    <col min="14334" max="14335" width="9.125" style="2"/>
    <col min="14336" max="14336" width="9.75" style="2" customWidth="1"/>
    <col min="14337" max="14337" width="11.125" style="2" bestFit="1" customWidth="1"/>
    <col min="14338" max="14338" width="9.75" style="2" customWidth="1"/>
    <col min="14339" max="14583" width="9.125" style="2"/>
    <col min="14584" max="14584" width="1.375" style="2" customWidth="1"/>
    <col min="14585" max="14585" width="13.875" style="2" customWidth="1"/>
    <col min="14586" max="14586" width="16.375" style="2" customWidth="1"/>
    <col min="14587" max="14587" width="15" style="2" customWidth="1"/>
    <col min="14588" max="14588" width="11.125" style="2" customWidth="1"/>
    <col min="14589" max="14589" width="23.25" style="2" customWidth="1"/>
    <col min="14590" max="14591" width="9.125" style="2"/>
    <col min="14592" max="14592" width="9.75" style="2" customWidth="1"/>
    <col min="14593" max="14593" width="11.125" style="2" bestFit="1" customWidth="1"/>
    <col min="14594" max="14594" width="9.75" style="2" customWidth="1"/>
    <col min="14595" max="14839" width="9.125" style="2"/>
    <col min="14840" max="14840" width="1.375" style="2" customWidth="1"/>
    <col min="14841" max="14841" width="13.875" style="2" customWidth="1"/>
    <col min="14842" max="14842" width="16.375" style="2" customWidth="1"/>
    <col min="14843" max="14843" width="15" style="2" customWidth="1"/>
    <col min="14844" max="14844" width="11.125" style="2" customWidth="1"/>
    <col min="14845" max="14845" width="23.25" style="2" customWidth="1"/>
    <col min="14846" max="14847" width="9.125" style="2"/>
    <col min="14848" max="14848" width="9.75" style="2" customWidth="1"/>
    <col min="14849" max="14849" width="11.125" style="2" bestFit="1" customWidth="1"/>
    <col min="14850" max="14850" width="9.75" style="2" customWidth="1"/>
    <col min="14851" max="15095" width="9.125" style="2"/>
    <col min="15096" max="15096" width="1.375" style="2" customWidth="1"/>
    <col min="15097" max="15097" width="13.875" style="2" customWidth="1"/>
    <col min="15098" max="15098" width="16.375" style="2" customWidth="1"/>
    <col min="15099" max="15099" width="15" style="2" customWidth="1"/>
    <col min="15100" max="15100" width="11.125" style="2" customWidth="1"/>
    <col min="15101" max="15101" width="23.25" style="2" customWidth="1"/>
    <col min="15102" max="15103" width="9.125" style="2"/>
    <col min="15104" max="15104" width="9.75" style="2" customWidth="1"/>
    <col min="15105" max="15105" width="11.125" style="2" bestFit="1" customWidth="1"/>
    <col min="15106" max="15106" width="9.75" style="2" customWidth="1"/>
    <col min="15107" max="15351" width="9.125" style="2"/>
    <col min="15352" max="15352" width="1.375" style="2" customWidth="1"/>
    <col min="15353" max="15353" width="13.875" style="2" customWidth="1"/>
    <col min="15354" max="15354" width="16.375" style="2" customWidth="1"/>
    <col min="15355" max="15355" width="15" style="2" customWidth="1"/>
    <col min="15356" max="15356" width="11.125" style="2" customWidth="1"/>
    <col min="15357" max="15357" width="23.25" style="2" customWidth="1"/>
    <col min="15358" max="15359" width="9.125" style="2"/>
    <col min="15360" max="15360" width="9.75" style="2" customWidth="1"/>
    <col min="15361" max="15361" width="11.125" style="2" bestFit="1" customWidth="1"/>
    <col min="15362" max="15362" width="9.75" style="2" customWidth="1"/>
    <col min="15363" max="15607" width="9.125" style="2"/>
    <col min="15608" max="15608" width="1.375" style="2" customWidth="1"/>
    <col min="15609" max="15609" width="13.875" style="2" customWidth="1"/>
    <col min="15610" max="15610" width="16.375" style="2" customWidth="1"/>
    <col min="15611" max="15611" width="15" style="2" customWidth="1"/>
    <col min="15612" max="15612" width="11.125" style="2" customWidth="1"/>
    <col min="15613" max="15613" width="23.25" style="2" customWidth="1"/>
    <col min="15614" max="15615" width="9.125" style="2"/>
    <col min="15616" max="15616" width="9.75" style="2" customWidth="1"/>
    <col min="15617" max="15617" width="11.125" style="2" bestFit="1" customWidth="1"/>
    <col min="15618" max="15618" width="9.75" style="2" customWidth="1"/>
    <col min="15619" max="15863" width="9.125" style="2"/>
    <col min="15864" max="15864" width="1.375" style="2" customWidth="1"/>
    <col min="15865" max="15865" width="13.875" style="2" customWidth="1"/>
    <col min="15866" max="15866" width="16.375" style="2" customWidth="1"/>
    <col min="15867" max="15867" width="15" style="2" customWidth="1"/>
    <col min="15868" max="15868" width="11.125" style="2" customWidth="1"/>
    <col min="15869" max="15869" width="23.25" style="2" customWidth="1"/>
    <col min="15870" max="15871" width="9.125" style="2"/>
    <col min="15872" max="15872" width="9.75" style="2" customWidth="1"/>
    <col min="15873" max="15873" width="11.125" style="2" bestFit="1" customWidth="1"/>
    <col min="15874" max="15874" width="9.75" style="2" customWidth="1"/>
    <col min="15875" max="16119" width="9.125" style="2"/>
    <col min="16120" max="16120" width="1.375" style="2" customWidth="1"/>
    <col min="16121" max="16121" width="13.875" style="2" customWidth="1"/>
    <col min="16122" max="16122" width="16.375" style="2" customWidth="1"/>
    <col min="16123" max="16123" width="15" style="2" customWidth="1"/>
    <col min="16124" max="16124" width="11.125" style="2" customWidth="1"/>
    <col min="16125" max="16125" width="23.25" style="2" customWidth="1"/>
    <col min="16126" max="16127" width="9.125" style="2"/>
    <col min="16128" max="16128" width="9.75" style="2" customWidth="1"/>
    <col min="16129" max="16129" width="11.125" style="2" bestFit="1" customWidth="1"/>
    <col min="16130" max="16130" width="9.75" style="2" customWidth="1"/>
    <col min="16131" max="16384" width="9.125" style="2"/>
  </cols>
  <sheetData>
    <row r="1" spans="1:17" s="8" customFormat="1" ht="60.75" customHeight="1" x14ac:dyDescent="0.55000000000000004">
      <c r="A1" s="3" t="s">
        <v>87</v>
      </c>
      <c r="B1" s="4" t="s">
        <v>0</v>
      </c>
      <c r="C1" s="4" t="s">
        <v>1</v>
      </c>
      <c r="D1" s="5" t="s">
        <v>2</v>
      </c>
      <c r="E1" s="5" t="s">
        <v>3</v>
      </c>
      <c r="F1" s="7" t="s">
        <v>4</v>
      </c>
      <c r="G1" s="37"/>
      <c r="H1" s="37"/>
    </row>
    <row r="2" spans="1:17" s="8" customFormat="1" ht="23.25" customHeight="1" x14ac:dyDescent="0.55000000000000004">
      <c r="A2" s="3" t="s">
        <v>87</v>
      </c>
      <c r="B2" s="4" t="s">
        <v>5</v>
      </c>
      <c r="C2" s="4" t="s">
        <v>6</v>
      </c>
      <c r="D2" s="5">
        <f>SUM(D58,D114,D170,D226,D282,D338,D394,D450,D506,D562,D618,D674,D730,D786,D842,D898,D954,D1010,D1066,D1122,D1178,D1234,D1290,D1346)</f>
        <v>34080</v>
      </c>
      <c r="E2" s="5">
        <f>SUM(E58,E114,E170,E226,E282,E338,E394,E450,E506,E562,E618,E674,E730,E786,E842,E898,E954,E1010,E1066,E1122,E1178,E1234,E1290,E1346)</f>
        <v>142512</v>
      </c>
      <c r="F2" s="5">
        <f>E2/D2*1000</f>
        <v>4181.6901408450703</v>
      </c>
      <c r="G2" s="38"/>
      <c r="H2" s="38"/>
      <c r="P2" s="36"/>
      <c r="Q2" s="29"/>
    </row>
    <row r="3" spans="1:17" s="8" customFormat="1" ht="23.25" customHeight="1" thickBot="1" x14ac:dyDescent="0.6">
      <c r="A3" s="3" t="s">
        <v>87</v>
      </c>
      <c r="B3" s="4" t="s">
        <v>5</v>
      </c>
      <c r="C3" s="4" t="s">
        <v>7</v>
      </c>
      <c r="D3" s="5">
        <f t="shared" ref="D3:E18" si="0">SUM(D59,D115,D171,D227,D283,D339,D395,D451,D507,D563,D619,D675,D731,D787,D843,D899,D955,D1011,D1067,D1123,D1179,D1235,D1291,D1347)</f>
        <v>12200</v>
      </c>
      <c r="E3" s="5">
        <f t="shared" si="0"/>
        <v>9535</v>
      </c>
      <c r="F3" s="5">
        <f t="shared" ref="F3:F50" si="1">E3/D3*1000</f>
        <v>781.55737704918033</v>
      </c>
      <c r="G3" s="38"/>
      <c r="H3" s="38"/>
      <c r="P3" s="36"/>
      <c r="Q3" s="29"/>
    </row>
    <row r="4" spans="1:17" s="8" customFormat="1" ht="23.25" customHeight="1" thickBot="1" x14ac:dyDescent="0.6">
      <c r="A4" s="3" t="s">
        <v>87</v>
      </c>
      <c r="B4" s="4" t="s">
        <v>5</v>
      </c>
      <c r="C4" s="4" t="s">
        <v>8</v>
      </c>
      <c r="D4" s="5">
        <f t="shared" si="0"/>
        <v>32618</v>
      </c>
      <c r="E4" s="5">
        <f t="shared" si="0"/>
        <v>127384</v>
      </c>
      <c r="F4" s="5">
        <f t="shared" si="1"/>
        <v>3905.3283463118523</v>
      </c>
      <c r="G4" s="38"/>
      <c r="H4" s="38"/>
      <c r="P4" s="30"/>
      <c r="Q4" s="31"/>
    </row>
    <row r="5" spans="1:17" s="8" customFormat="1" ht="23.25" customHeight="1" thickBot="1" x14ac:dyDescent="0.6">
      <c r="A5" s="3" t="s">
        <v>87</v>
      </c>
      <c r="B5" s="4" t="s">
        <v>5</v>
      </c>
      <c r="C5" s="4" t="s">
        <v>9</v>
      </c>
      <c r="D5" s="5">
        <f t="shared" si="0"/>
        <v>3280</v>
      </c>
      <c r="E5" s="5">
        <f t="shared" si="0"/>
        <v>2425</v>
      </c>
      <c r="F5" s="5">
        <f t="shared" si="1"/>
        <v>739.32926829268297</v>
      </c>
      <c r="G5" s="38"/>
      <c r="H5" s="38"/>
      <c r="P5" s="32"/>
      <c r="Q5" s="33"/>
    </row>
    <row r="6" spans="1:17" s="8" customFormat="1" ht="23.25" customHeight="1" thickBot="1" x14ac:dyDescent="0.6">
      <c r="A6" s="3" t="s">
        <v>87</v>
      </c>
      <c r="B6" s="4" t="s">
        <v>5</v>
      </c>
      <c r="C6" s="4" t="s">
        <v>10</v>
      </c>
      <c r="D6" s="5">
        <f t="shared" si="0"/>
        <v>1135.4000000000001</v>
      </c>
      <c r="E6" s="5">
        <f t="shared" si="0"/>
        <v>5854.4</v>
      </c>
      <c r="F6" s="5">
        <f t="shared" si="1"/>
        <v>5156.244495332041</v>
      </c>
      <c r="G6" s="38"/>
      <c r="H6" s="38"/>
      <c r="P6" s="34"/>
      <c r="Q6" s="35"/>
    </row>
    <row r="7" spans="1:17" s="8" customFormat="1" ht="23.25" customHeight="1" thickBot="1" x14ac:dyDescent="0.6">
      <c r="A7" s="3" t="s">
        <v>87</v>
      </c>
      <c r="B7" s="4" t="s">
        <v>5</v>
      </c>
      <c r="C7" s="4" t="s">
        <v>11</v>
      </c>
      <c r="D7" s="5">
        <f t="shared" si="0"/>
        <v>41.5</v>
      </c>
      <c r="E7" s="5">
        <f t="shared" si="0"/>
        <v>303</v>
      </c>
      <c r="F7" s="5">
        <f t="shared" si="1"/>
        <v>7301.204819277109</v>
      </c>
      <c r="G7" s="38"/>
      <c r="H7" s="38"/>
      <c r="P7" s="34"/>
      <c r="Q7" s="35"/>
    </row>
    <row r="8" spans="1:17" s="8" customFormat="1" ht="23.25" customHeight="1" thickBot="1" x14ac:dyDescent="0.6">
      <c r="A8" s="3" t="s">
        <v>87</v>
      </c>
      <c r="B8" s="4" t="s">
        <v>5</v>
      </c>
      <c r="C8" s="4" t="s">
        <v>12</v>
      </c>
      <c r="D8" s="5">
        <f t="shared" si="0"/>
        <v>1910</v>
      </c>
      <c r="E8" s="5">
        <f t="shared" si="0"/>
        <v>5272</v>
      </c>
      <c r="F8" s="5">
        <f t="shared" si="1"/>
        <v>2760.2094240837696</v>
      </c>
      <c r="G8" s="38"/>
      <c r="H8" s="38"/>
      <c r="P8" s="34"/>
      <c r="Q8" s="35"/>
    </row>
    <row r="9" spans="1:17" s="8" customFormat="1" ht="23.25" customHeight="1" thickBot="1" x14ac:dyDescent="0.6">
      <c r="A9" s="3" t="s">
        <v>87</v>
      </c>
      <c r="B9" s="4" t="s">
        <v>13</v>
      </c>
      <c r="C9" s="4" t="s">
        <v>14</v>
      </c>
      <c r="D9" s="5">
        <f t="shared" si="0"/>
        <v>340.5</v>
      </c>
      <c r="E9" s="5">
        <f t="shared" si="0"/>
        <v>530.41</v>
      </c>
      <c r="F9" s="5">
        <f t="shared" si="1"/>
        <v>1557.7386196769455</v>
      </c>
      <c r="G9" s="38"/>
      <c r="H9" s="38"/>
      <c r="P9" s="34"/>
      <c r="Q9" s="35"/>
    </row>
    <row r="10" spans="1:17" s="8" customFormat="1" ht="23.25" customHeight="1" x14ac:dyDescent="0.55000000000000004">
      <c r="A10" s="3" t="s">
        <v>87</v>
      </c>
      <c r="B10" s="4" t="s">
        <v>13</v>
      </c>
      <c r="C10" s="4" t="s">
        <v>15</v>
      </c>
      <c r="D10" s="5">
        <f t="shared" si="0"/>
        <v>2539</v>
      </c>
      <c r="E10" s="5">
        <f t="shared" si="0"/>
        <v>1364.5</v>
      </c>
      <c r="F10" s="5">
        <f t="shared" si="1"/>
        <v>537.41630563213857</v>
      </c>
      <c r="G10" s="38"/>
      <c r="H10" s="38"/>
      <c r="P10" s="29"/>
      <c r="Q10" s="29"/>
    </row>
    <row r="11" spans="1:17" s="8" customFormat="1" ht="23.25" customHeight="1" x14ac:dyDescent="0.55000000000000004">
      <c r="A11" s="3" t="s">
        <v>87</v>
      </c>
      <c r="B11" s="4" t="s">
        <v>13</v>
      </c>
      <c r="C11" s="4" t="s">
        <v>16</v>
      </c>
      <c r="D11" s="5">
        <f t="shared" si="0"/>
        <v>2118.5</v>
      </c>
      <c r="E11" s="5">
        <f t="shared" si="0"/>
        <v>5540.45</v>
      </c>
      <c r="F11" s="5">
        <f t="shared" si="1"/>
        <v>2615.2702383762098</v>
      </c>
      <c r="G11" s="38"/>
      <c r="H11" s="38"/>
      <c r="P11" s="29"/>
      <c r="Q11" s="29"/>
    </row>
    <row r="12" spans="1:17" s="8" customFormat="1" ht="23.25" customHeight="1" x14ac:dyDescent="0.55000000000000004">
      <c r="A12" s="3" t="s">
        <v>87</v>
      </c>
      <c r="B12" s="4" t="s">
        <v>13</v>
      </c>
      <c r="C12" s="4" t="s">
        <v>17</v>
      </c>
      <c r="D12" s="5">
        <f t="shared" si="0"/>
        <v>331.5</v>
      </c>
      <c r="E12" s="5">
        <f t="shared" si="0"/>
        <v>486.75</v>
      </c>
      <c r="F12" s="5">
        <f t="shared" si="1"/>
        <v>1468.3257918552035</v>
      </c>
      <c r="G12" s="38"/>
      <c r="H12" s="38"/>
      <c r="N12" s="28"/>
      <c r="O12" s="28"/>
    </row>
    <row r="13" spans="1:17" s="8" customFormat="1" ht="23.25" customHeight="1" x14ac:dyDescent="0.55000000000000004">
      <c r="A13" s="3" t="s">
        <v>87</v>
      </c>
      <c r="B13" s="4" t="s">
        <v>13</v>
      </c>
      <c r="C13" s="4" t="s">
        <v>18</v>
      </c>
      <c r="D13" s="5">
        <f t="shared" si="0"/>
        <v>1258</v>
      </c>
      <c r="E13" s="5">
        <f t="shared" si="0"/>
        <v>623.5</v>
      </c>
      <c r="F13" s="5">
        <f t="shared" si="1"/>
        <v>495.62798092209857</v>
      </c>
      <c r="G13" s="38"/>
      <c r="H13" s="38"/>
      <c r="P13" s="28"/>
      <c r="Q13" s="28"/>
    </row>
    <row r="14" spans="1:17" s="8" customFormat="1" ht="23.25" customHeight="1" x14ac:dyDescent="0.55000000000000004">
      <c r="A14" s="3" t="s">
        <v>87</v>
      </c>
      <c r="B14" s="4" t="s">
        <v>13</v>
      </c>
      <c r="C14" s="4" t="s">
        <v>19</v>
      </c>
      <c r="D14" s="5">
        <f t="shared" si="0"/>
        <v>136</v>
      </c>
      <c r="E14" s="5">
        <f t="shared" si="0"/>
        <v>221</v>
      </c>
      <c r="F14" s="5">
        <f t="shared" si="1"/>
        <v>1625</v>
      </c>
      <c r="G14" s="38"/>
      <c r="H14" s="38"/>
      <c r="N14" s="28"/>
      <c r="O14" s="28"/>
    </row>
    <row r="15" spans="1:17" s="8" customFormat="1" ht="23.25" customHeight="1" x14ac:dyDescent="0.55000000000000004">
      <c r="A15" s="3" t="s">
        <v>87</v>
      </c>
      <c r="B15" s="4" t="s">
        <v>20</v>
      </c>
      <c r="C15" s="4" t="s">
        <v>21</v>
      </c>
      <c r="D15" s="5">
        <f t="shared" si="0"/>
        <v>823</v>
      </c>
      <c r="E15" s="5">
        <f t="shared" si="0"/>
        <v>27749</v>
      </c>
      <c r="F15" s="5">
        <f t="shared" si="1"/>
        <v>33716.889428918592</v>
      </c>
      <c r="G15" s="38"/>
      <c r="H15" s="38"/>
    </row>
    <row r="16" spans="1:17" ht="23.25" customHeight="1" x14ac:dyDescent="0.55000000000000004">
      <c r="A16" s="3" t="s">
        <v>87</v>
      </c>
      <c r="B16" s="4" t="s">
        <v>20</v>
      </c>
      <c r="C16" s="4" t="s">
        <v>22</v>
      </c>
      <c r="D16" s="5">
        <f t="shared" si="0"/>
        <v>2550</v>
      </c>
      <c r="E16" s="5">
        <f t="shared" si="0"/>
        <v>83233</v>
      </c>
      <c r="F16" s="5">
        <f t="shared" si="1"/>
        <v>32640.392156862745</v>
      </c>
      <c r="G16" s="38"/>
      <c r="H16" s="38"/>
    </row>
    <row r="17" spans="1:8" ht="33" customHeight="1" x14ac:dyDescent="0.55000000000000004">
      <c r="A17" s="3" t="s">
        <v>87</v>
      </c>
      <c r="B17" s="4" t="s">
        <v>20</v>
      </c>
      <c r="C17" s="4" t="s">
        <v>23</v>
      </c>
      <c r="D17" s="5">
        <f t="shared" si="0"/>
        <v>2977</v>
      </c>
      <c r="E17" s="5">
        <f t="shared" si="0"/>
        <v>91436</v>
      </c>
      <c r="F17" s="5">
        <f t="shared" si="1"/>
        <v>30714.141753443062</v>
      </c>
      <c r="G17" s="38"/>
      <c r="H17" s="38"/>
    </row>
    <row r="18" spans="1:8" ht="38.25" customHeight="1" x14ac:dyDescent="0.55000000000000004">
      <c r="A18" s="3" t="s">
        <v>87</v>
      </c>
      <c r="B18" s="4" t="s">
        <v>20</v>
      </c>
      <c r="C18" s="4" t="s">
        <v>24</v>
      </c>
      <c r="D18" s="5">
        <f t="shared" si="0"/>
        <v>1267</v>
      </c>
      <c r="E18" s="5">
        <f t="shared" si="0"/>
        <v>37599</v>
      </c>
      <c r="F18" s="5">
        <f t="shared" si="1"/>
        <v>29675.611681136543</v>
      </c>
      <c r="G18" s="38"/>
      <c r="H18" s="38"/>
    </row>
    <row r="19" spans="1:8" ht="29.25" customHeight="1" x14ac:dyDescent="0.55000000000000004">
      <c r="A19" s="3" t="s">
        <v>87</v>
      </c>
      <c r="B19" s="4" t="s">
        <v>20</v>
      </c>
      <c r="C19" s="4" t="s">
        <v>25</v>
      </c>
      <c r="D19" s="5">
        <f t="shared" ref="D19:E34" si="2">SUM(D75,D131,D187,D243,D299,D355,D411,D467,D523,D579,D635,D691,D747,D803,D859,D915,D971,D1027,D1083,D1139,D1195,D1251,D1307,D1363)</f>
        <v>532.5</v>
      </c>
      <c r="E19" s="5">
        <f t="shared" si="2"/>
        <v>7385</v>
      </c>
      <c r="F19" s="5">
        <f t="shared" si="1"/>
        <v>13868.544600938967</v>
      </c>
      <c r="G19" s="38"/>
      <c r="H19" s="38"/>
    </row>
    <row r="20" spans="1:8" ht="26.25" customHeight="1" x14ac:dyDescent="0.55000000000000004">
      <c r="A20" s="3" t="s">
        <v>87</v>
      </c>
      <c r="B20" s="4" t="s">
        <v>26</v>
      </c>
      <c r="C20" s="4" t="s">
        <v>27</v>
      </c>
      <c r="D20" s="5">
        <f t="shared" si="2"/>
        <v>12894.5</v>
      </c>
      <c r="E20" s="5">
        <f t="shared" si="2"/>
        <v>420707</v>
      </c>
      <c r="F20" s="5">
        <f t="shared" si="1"/>
        <v>32626.856411648376</v>
      </c>
      <c r="G20" s="38"/>
      <c r="H20" s="38"/>
    </row>
    <row r="21" spans="1:8" ht="33" customHeight="1" x14ac:dyDescent="0.55000000000000004">
      <c r="A21" s="3" t="s">
        <v>87</v>
      </c>
      <c r="B21" s="4" t="s">
        <v>26</v>
      </c>
      <c r="C21" s="4" t="s">
        <v>28</v>
      </c>
      <c r="D21" s="5">
        <f t="shared" si="2"/>
        <v>4849</v>
      </c>
      <c r="E21" s="5">
        <f t="shared" si="2"/>
        <v>353085</v>
      </c>
      <c r="F21" s="5">
        <f t="shared" si="1"/>
        <v>72816.044545267068</v>
      </c>
      <c r="G21" s="38"/>
      <c r="H21" s="38"/>
    </row>
    <row r="22" spans="1:8" ht="29.25" customHeight="1" x14ac:dyDescent="0.55000000000000004">
      <c r="A22" s="3" t="s">
        <v>87</v>
      </c>
      <c r="B22" s="4" t="s">
        <v>26</v>
      </c>
      <c r="C22" s="4" t="s">
        <v>29</v>
      </c>
      <c r="D22" s="5">
        <f t="shared" si="2"/>
        <v>1159</v>
      </c>
      <c r="E22" s="5">
        <f t="shared" si="2"/>
        <v>40449</v>
      </c>
      <c r="F22" s="5">
        <f t="shared" si="1"/>
        <v>34899.913718723037</v>
      </c>
      <c r="G22" s="38"/>
      <c r="H22" s="38"/>
    </row>
    <row r="23" spans="1:8" ht="26.25" customHeight="1" x14ac:dyDescent="0.55000000000000004">
      <c r="A23" s="3" t="s">
        <v>87</v>
      </c>
      <c r="B23" s="4" t="s">
        <v>26</v>
      </c>
      <c r="C23" s="4" t="s">
        <v>30</v>
      </c>
      <c r="D23" s="5">
        <f t="shared" si="2"/>
        <v>552.5</v>
      </c>
      <c r="E23" s="5">
        <f t="shared" si="2"/>
        <v>22193</v>
      </c>
      <c r="F23" s="5">
        <f t="shared" si="1"/>
        <v>40168.325791855204</v>
      </c>
      <c r="G23" s="38"/>
      <c r="H23" s="38"/>
    </row>
    <row r="24" spans="1:8" ht="27.75" customHeight="1" x14ac:dyDescent="0.55000000000000004">
      <c r="A24" s="3" t="s">
        <v>87</v>
      </c>
      <c r="B24" s="4" t="s">
        <v>26</v>
      </c>
      <c r="C24" s="4" t="s">
        <v>31</v>
      </c>
      <c r="D24" s="5">
        <f t="shared" si="2"/>
        <v>475.3</v>
      </c>
      <c r="E24" s="5">
        <f t="shared" si="2"/>
        <v>8861.2000000000007</v>
      </c>
      <c r="F24" s="5">
        <f t="shared" si="1"/>
        <v>18643.383126446453</v>
      </c>
      <c r="G24" s="38"/>
      <c r="H24" s="38"/>
    </row>
    <row r="25" spans="1:8" ht="33.75" customHeight="1" x14ac:dyDescent="0.55000000000000004">
      <c r="A25" s="3" t="s">
        <v>87</v>
      </c>
      <c r="B25" s="4" t="s">
        <v>26</v>
      </c>
      <c r="C25" s="4" t="s">
        <v>32</v>
      </c>
      <c r="D25" s="5">
        <f t="shared" si="2"/>
        <v>272</v>
      </c>
      <c r="E25" s="5">
        <f t="shared" si="2"/>
        <v>2895</v>
      </c>
      <c r="F25" s="5">
        <f t="shared" si="1"/>
        <v>10643.382352941177</v>
      </c>
      <c r="G25" s="38"/>
      <c r="H25" s="38"/>
    </row>
    <row r="26" spans="1:8" ht="38.25" customHeight="1" x14ac:dyDescent="0.55000000000000004">
      <c r="A26" s="3" t="s">
        <v>87</v>
      </c>
      <c r="B26" s="4" t="s">
        <v>26</v>
      </c>
      <c r="C26" s="4" t="s">
        <v>33</v>
      </c>
      <c r="D26" s="5">
        <f t="shared" si="2"/>
        <v>424</v>
      </c>
      <c r="E26" s="5">
        <f t="shared" si="2"/>
        <v>5536</v>
      </c>
      <c r="F26" s="5">
        <f t="shared" si="1"/>
        <v>13056.603773584906</v>
      </c>
      <c r="G26" s="38"/>
      <c r="H26" s="38"/>
    </row>
    <row r="27" spans="1:8" ht="31.5" customHeight="1" x14ac:dyDescent="0.55000000000000004">
      <c r="A27" s="3" t="s">
        <v>87</v>
      </c>
      <c r="B27" s="4" t="s">
        <v>26</v>
      </c>
      <c r="C27" s="4" t="s">
        <v>34</v>
      </c>
      <c r="D27" s="5">
        <f t="shared" si="2"/>
        <v>5352</v>
      </c>
      <c r="E27" s="5">
        <f t="shared" si="2"/>
        <v>202305</v>
      </c>
      <c r="F27" s="5">
        <f t="shared" si="1"/>
        <v>37799.887892376682</v>
      </c>
      <c r="G27" s="38"/>
      <c r="H27" s="38"/>
    </row>
    <row r="28" spans="1:8" ht="27.75" customHeight="1" x14ac:dyDescent="0.55000000000000004">
      <c r="A28" s="3" t="s">
        <v>87</v>
      </c>
      <c r="B28" s="4" t="s">
        <v>35</v>
      </c>
      <c r="C28" s="4" t="s">
        <v>36</v>
      </c>
      <c r="D28" s="5">
        <f t="shared" si="2"/>
        <v>31116</v>
      </c>
      <c r="E28" s="5">
        <f t="shared" si="2"/>
        <v>324076</v>
      </c>
      <c r="F28" s="5">
        <f t="shared" si="1"/>
        <v>10415.091914127781</v>
      </c>
      <c r="G28" s="38"/>
      <c r="H28" s="38"/>
    </row>
    <row r="29" spans="1:8" ht="48.75" customHeight="1" x14ac:dyDescent="0.55000000000000004">
      <c r="A29" s="3" t="s">
        <v>87</v>
      </c>
      <c r="B29" s="4" t="s">
        <v>35</v>
      </c>
      <c r="C29" s="4" t="s">
        <v>37</v>
      </c>
      <c r="D29" s="5">
        <f t="shared" si="2"/>
        <v>705</v>
      </c>
      <c r="E29" s="5">
        <f t="shared" si="2"/>
        <v>1533</v>
      </c>
      <c r="F29" s="5">
        <f t="shared" si="1"/>
        <v>2174.4680851063831</v>
      </c>
      <c r="G29" s="38"/>
      <c r="H29" s="38"/>
    </row>
    <row r="30" spans="1:8" ht="36.75" customHeight="1" x14ac:dyDescent="0.55000000000000004">
      <c r="A30" s="3" t="s">
        <v>87</v>
      </c>
      <c r="B30" s="4" t="s">
        <v>35</v>
      </c>
      <c r="C30" s="4" t="s">
        <v>38</v>
      </c>
      <c r="D30" s="5">
        <f t="shared" si="2"/>
        <v>600</v>
      </c>
      <c r="E30" s="5">
        <f t="shared" si="2"/>
        <v>3596</v>
      </c>
      <c r="F30" s="5">
        <f t="shared" si="1"/>
        <v>5993.333333333333</v>
      </c>
      <c r="G30" s="38"/>
      <c r="H30" s="38"/>
    </row>
    <row r="31" spans="1:8" ht="38.25" customHeight="1" x14ac:dyDescent="0.55000000000000004">
      <c r="A31" s="3" t="s">
        <v>87</v>
      </c>
      <c r="B31" s="4" t="s">
        <v>35</v>
      </c>
      <c r="C31" s="4" t="s">
        <v>39</v>
      </c>
      <c r="D31" s="5">
        <f t="shared" si="2"/>
        <v>6190</v>
      </c>
      <c r="E31" s="5">
        <f t="shared" si="2"/>
        <v>50635</v>
      </c>
      <c r="F31" s="5">
        <f t="shared" si="1"/>
        <v>8180.1292407108249</v>
      </c>
      <c r="G31" s="38"/>
      <c r="H31" s="38"/>
    </row>
    <row r="32" spans="1:8" ht="22.5" customHeight="1" x14ac:dyDescent="0.55000000000000004">
      <c r="A32" s="3" t="s">
        <v>87</v>
      </c>
      <c r="B32" s="4" t="s">
        <v>35</v>
      </c>
      <c r="C32" s="4" t="s">
        <v>40</v>
      </c>
      <c r="D32" s="5">
        <f t="shared" si="2"/>
        <v>27</v>
      </c>
      <c r="E32" s="5">
        <f t="shared" si="2"/>
        <v>67</v>
      </c>
      <c r="F32" s="5">
        <f t="shared" si="1"/>
        <v>2481.4814814814813</v>
      </c>
      <c r="G32" s="38"/>
      <c r="H32" s="38"/>
    </row>
    <row r="33" spans="1:8" ht="37.5" customHeight="1" x14ac:dyDescent="0.55000000000000004">
      <c r="A33" s="3" t="s">
        <v>87</v>
      </c>
      <c r="B33" s="4" t="s">
        <v>35</v>
      </c>
      <c r="C33" s="4" t="s">
        <v>41</v>
      </c>
      <c r="D33" s="5">
        <f t="shared" si="2"/>
        <v>705</v>
      </c>
      <c r="E33" s="5">
        <f t="shared" si="2"/>
        <v>36282</v>
      </c>
      <c r="F33" s="5">
        <f t="shared" si="1"/>
        <v>51463.829787234041</v>
      </c>
      <c r="G33" s="38"/>
      <c r="H33" s="38"/>
    </row>
    <row r="34" spans="1:8" ht="43.5" customHeight="1" x14ac:dyDescent="0.55000000000000004">
      <c r="A34" s="3" t="s">
        <v>87</v>
      </c>
      <c r="B34" s="4" t="s">
        <v>35</v>
      </c>
      <c r="C34" s="4" t="s">
        <v>42</v>
      </c>
      <c r="D34" s="5">
        <f t="shared" si="2"/>
        <v>75</v>
      </c>
      <c r="E34" s="5">
        <f t="shared" si="2"/>
        <v>195</v>
      </c>
      <c r="F34" s="5">
        <f t="shared" si="1"/>
        <v>2600</v>
      </c>
      <c r="G34" s="38"/>
      <c r="H34" s="38"/>
    </row>
    <row r="35" spans="1:8" ht="76.5" customHeight="1" x14ac:dyDescent="0.55000000000000004">
      <c r="A35" s="3" t="s">
        <v>87</v>
      </c>
      <c r="B35" s="4" t="s">
        <v>35</v>
      </c>
      <c r="C35" s="4" t="s">
        <v>43</v>
      </c>
      <c r="D35" s="5">
        <f t="shared" ref="D35:E50" si="3">SUM(D91,D147,D203,D259,D315,D371,D427,D483,D539,D595,D651,D707,D763,D819,D875,D931,D987,D1043,D1099,D1155,D1211,D1267,D1323,D1379)</f>
        <v>15980</v>
      </c>
      <c r="E35" s="5">
        <f t="shared" si="3"/>
        <v>911902</v>
      </c>
      <c r="F35" s="5">
        <f t="shared" si="1"/>
        <v>57065.206508135168</v>
      </c>
      <c r="G35" s="38"/>
      <c r="H35" s="38"/>
    </row>
    <row r="36" spans="1:8" ht="72" customHeight="1" x14ac:dyDescent="0.55000000000000004">
      <c r="A36" s="3" t="s">
        <v>87</v>
      </c>
      <c r="B36" s="4" t="s">
        <v>35</v>
      </c>
      <c r="C36" s="4" t="s">
        <v>44</v>
      </c>
      <c r="D36" s="5">
        <f t="shared" si="3"/>
        <v>1933</v>
      </c>
      <c r="E36" s="5">
        <f t="shared" si="3"/>
        <v>121796</v>
      </c>
      <c r="F36" s="5">
        <f t="shared" si="1"/>
        <v>63008.794619762026</v>
      </c>
      <c r="G36" s="38"/>
      <c r="H36" s="38"/>
    </row>
    <row r="37" spans="1:8" ht="81" customHeight="1" x14ac:dyDescent="0.55000000000000004">
      <c r="A37" s="3" t="s">
        <v>87</v>
      </c>
      <c r="B37" s="4" t="s">
        <v>35</v>
      </c>
      <c r="C37" s="4" t="s">
        <v>45</v>
      </c>
      <c r="D37" s="5">
        <f t="shared" si="3"/>
        <v>2196</v>
      </c>
      <c r="E37" s="5">
        <f t="shared" si="3"/>
        <v>38492</v>
      </c>
      <c r="F37" s="5">
        <f t="shared" si="1"/>
        <v>17528.233151183973</v>
      </c>
      <c r="G37" s="38"/>
      <c r="H37" s="38"/>
    </row>
    <row r="38" spans="1:8" ht="54" customHeight="1" x14ac:dyDescent="0.55000000000000004">
      <c r="A38" s="3" t="s">
        <v>87</v>
      </c>
      <c r="B38" s="4" t="s">
        <v>46</v>
      </c>
      <c r="C38" s="4" t="s">
        <v>47</v>
      </c>
      <c r="D38" s="5">
        <f t="shared" si="3"/>
        <v>51</v>
      </c>
      <c r="E38" s="5">
        <f t="shared" si="3"/>
        <v>112</v>
      </c>
      <c r="F38" s="5">
        <f t="shared" si="1"/>
        <v>2196.0784313725494</v>
      </c>
      <c r="G38" s="38"/>
      <c r="H38" s="38"/>
    </row>
    <row r="39" spans="1:8" ht="23.25" customHeight="1" x14ac:dyDescent="0.55000000000000004">
      <c r="A39" s="3" t="s">
        <v>87</v>
      </c>
      <c r="B39" s="4" t="s">
        <v>46</v>
      </c>
      <c r="C39" s="4" t="s">
        <v>48</v>
      </c>
      <c r="D39" s="5">
        <f t="shared" si="3"/>
        <v>137.9</v>
      </c>
      <c r="E39" s="5">
        <f t="shared" si="3"/>
        <v>331.4</v>
      </c>
      <c r="F39" s="5">
        <f t="shared" si="1"/>
        <v>2403.1907179115296</v>
      </c>
      <c r="G39" s="38"/>
      <c r="H39" s="38"/>
    </row>
    <row r="40" spans="1:8" ht="23.25" customHeight="1" x14ac:dyDescent="0.55000000000000004">
      <c r="A40" s="3" t="s">
        <v>87</v>
      </c>
      <c r="B40" s="4" t="s">
        <v>46</v>
      </c>
      <c r="C40" s="4" t="s">
        <v>49</v>
      </c>
      <c r="D40" s="5">
        <f t="shared" si="3"/>
        <v>703</v>
      </c>
      <c r="E40" s="5">
        <f t="shared" si="3"/>
        <v>1376</v>
      </c>
      <c r="F40" s="5">
        <f t="shared" si="1"/>
        <v>1957.325746799431</v>
      </c>
      <c r="G40" s="38"/>
      <c r="H40" s="38"/>
    </row>
    <row r="41" spans="1:8" ht="23.25" customHeight="1" x14ac:dyDescent="0.55000000000000004">
      <c r="A41" s="3" t="s">
        <v>87</v>
      </c>
      <c r="B41" s="4" t="s">
        <v>46</v>
      </c>
      <c r="C41" s="4" t="s">
        <v>50</v>
      </c>
      <c r="D41" s="5">
        <f t="shared" si="3"/>
        <v>679.5</v>
      </c>
      <c r="E41" s="5">
        <f t="shared" si="3"/>
        <v>1713.4</v>
      </c>
      <c r="F41" s="5">
        <f t="shared" si="1"/>
        <v>2521.5599705665932</v>
      </c>
      <c r="G41" s="38"/>
      <c r="H41" s="38"/>
    </row>
    <row r="42" spans="1:8" ht="23.25" customHeight="1" x14ac:dyDescent="0.55000000000000004">
      <c r="A42" s="3" t="s">
        <v>87</v>
      </c>
      <c r="B42" s="4" t="s">
        <v>51</v>
      </c>
      <c r="C42" s="4" t="s">
        <v>52</v>
      </c>
      <c r="D42" s="5">
        <f t="shared" si="3"/>
        <v>2010.9</v>
      </c>
      <c r="E42" s="5">
        <f t="shared" si="3"/>
        <v>92119</v>
      </c>
      <c r="F42" s="5">
        <f t="shared" si="1"/>
        <v>45809.83639166542</v>
      </c>
      <c r="G42" s="38"/>
      <c r="H42" s="38"/>
    </row>
    <row r="43" spans="1:8" ht="23.25" customHeight="1" x14ac:dyDescent="0.55000000000000004">
      <c r="A43" s="3" t="s">
        <v>87</v>
      </c>
      <c r="B43" s="4" t="s">
        <v>51</v>
      </c>
      <c r="C43" s="4" t="s">
        <v>53</v>
      </c>
      <c r="D43" s="5">
        <f t="shared" si="3"/>
        <v>536</v>
      </c>
      <c r="E43" s="5">
        <f t="shared" si="3"/>
        <v>1476</v>
      </c>
      <c r="F43" s="5">
        <f t="shared" si="1"/>
        <v>2753.7313432835822</v>
      </c>
      <c r="G43" s="38"/>
      <c r="H43" s="38"/>
    </row>
    <row r="44" spans="1:8" s="8" customFormat="1" ht="23.25" customHeight="1" x14ac:dyDescent="0.55000000000000004">
      <c r="A44" s="3" t="s">
        <v>87</v>
      </c>
      <c r="B44" s="4" t="s">
        <v>51</v>
      </c>
      <c r="C44" s="4" t="s">
        <v>54</v>
      </c>
      <c r="D44" s="5">
        <f t="shared" si="3"/>
        <v>1009</v>
      </c>
      <c r="E44" s="5">
        <f t="shared" si="3"/>
        <v>2507.5</v>
      </c>
      <c r="F44" s="5">
        <f t="shared" si="1"/>
        <v>2485.1337958374629</v>
      </c>
      <c r="G44" s="38"/>
      <c r="H44" s="38"/>
    </row>
    <row r="45" spans="1:8" s="8" customFormat="1" ht="23.25" customHeight="1" x14ac:dyDescent="0.55000000000000004">
      <c r="A45" s="3" t="s">
        <v>87</v>
      </c>
      <c r="B45" s="4" t="s">
        <v>51</v>
      </c>
      <c r="C45" s="4" t="s">
        <v>55</v>
      </c>
      <c r="D45" s="5">
        <f t="shared" si="3"/>
        <v>75.5</v>
      </c>
      <c r="E45" s="5">
        <f t="shared" si="3"/>
        <v>531</v>
      </c>
      <c r="F45" s="5">
        <f t="shared" si="1"/>
        <v>7033.1125827814567</v>
      </c>
      <c r="G45" s="38"/>
      <c r="H45" s="38"/>
    </row>
    <row r="46" spans="1:8" s="8" customFormat="1" ht="23.25" customHeight="1" x14ac:dyDescent="0.55000000000000004">
      <c r="A46" s="3" t="s">
        <v>87</v>
      </c>
      <c r="B46" s="4" t="s">
        <v>56</v>
      </c>
      <c r="C46" s="4" t="s">
        <v>57</v>
      </c>
      <c r="D46" s="5">
        <f t="shared" si="3"/>
        <v>782</v>
      </c>
      <c r="E46" s="5">
        <f t="shared" si="3"/>
        <v>1624.8</v>
      </c>
      <c r="F46" s="5">
        <f t="shared" si="1"/>
        <v>2077.7493606138105</v>
      </c>
      <c r="G46" s="38"/>
      <c r="H46" s="38"/>
    </row>
    <row r="47" spans="1:8" s="8" customFormat="1" ht="23.25" customHeight="1" x14ac:dyDescent="0.55000000000000004">
      <c r="A47" s="3" t="s">
        <v>87</v>
      </c>
      <c r="B47" s="4" t="s">
        <v>56</v>
      </c>
      <c r="C47" s="4" t="s">
        <v>58</v>
      </c>
      <c r="D47" s="5">
        <f t="shared" si="3"/>
        <v>180.6</v>
      </c>
      <c r="E47" s="5">
        <f t="shared" si="3"/>
        <v>96.500240000000005</v>
      </c>
      <c r="F47" s="5">
        <f t="shared" si="1"/>
        <v>534.3313399778516</v>
      </c>
      <c r="G47" s="38"/>
      <c r="H47" s="38"/>
    </row>
    <row r="48" spans="1:8" s="8" customFormat="1" ht="23.25" customHeight="1" x14ac:dyDescent="0.55000000000000004">
      <c r="A48" s="3" t="s">
        <v>87</v>
      </c>
      <c r="B48" s="4" t="s">
        <v>56</v>
      </c>
      <c r="C48" s="4" t="s">
        <v>59</v>
      </c>
      <c r="D48" s="5">
        <f t="shared" si="3"/>
        <v>0</v>
      </c>
      <c r="E48" s="5">
        <f t="shared" si="3"/>
        <v>0</v>
      </c>
      <c r="F48" s="5"/>
      <c r="G48" s="38"/>
      <c r="H48" s="38"/>
    </row>
    <row r="49" spans="1:8" s="8" customFormat="1" ht="23.25" customHeight="1" x14ac:dyDescent="0.55000000000000004">
      <c r="A49" s="3" t="s">
        <v>87</v>
      </c>
      <c r="B49" s="4" t="s">
        <v>56</v>
      </c>
      <c r="C49" s="4" t="s">
        <v>60</v>
      </c>
      <c r="D49" s="5">
        <f t="shared" si="3"/>
        <v>1384</v>
      </c>
      <c r="E49" s="5">
        <f t="shared" si="3"/>
        <v>3039</v>
      </c>
      <c r="F49" s="5">
        <f t="shared" si="1"/>
        <v>2195.8092485549132</v>
      </c>
      <c r="G49" s="38"/>
      <c r="H49" s="38"/>
    </row>
    <row r="50" spans="1:8" s="8" customFormat="1" ht="23.25" customHeight="1" x14ac:dyDescent="0.55000000000000004">
      <c r="A50" s="3" t="s">
        <v>87</v>
      </c>
      <c r="B50" s="4" t="s">
        <v>56</v>
      </c>
      <c r="C50" s="4" t="s">
        <v>61</v>
      </c>
      <c r="D50" s="5">
        <f t="shared" si="3"/>
        <v>3601</v>
      </c>
      <c r="E50" s="5">
        <f t="shared" si="3"/>
        <v>82407</v>
      </c>
      <c r="F50" s="5">
        <f t="shared" si="1"/>
        <v>22884.476534296027</v>
      </c>
      <c r="G50" s="38"/>
      <c r="H50" s="38"/>
    </row>
    <row r="51" spans="1:8" s="8" customFormat="1" ht="23.25" customHeight="1" x14ac:dyDescent="0.55000000000000004">
      <c r="A51" s="3" t="s">
        <v>87</v>
      </c>
      <c r="B51" s="4"/>
      <c r="C51" s="4" t="s">
        <v>62</v>
      </c>
      <c r="D51" s="5">
        <f t="shared" ref="D51:E56" si="4">SUM(D107,D163,D219,D275,D331,D387,D443,D499,D555,D611,D667,D723,D779,D835,D891,D947,D1003,D1059,D1115,D1171,D1227,D1283,D1339,D1395)</f>
        <v>196793.59999999998</v>
      </c>
      <c r="E51" s="5">
        <f t="shared" si="4"/>
        <v>3281392.8102399991</v>
      </c>
      <c r="F51" s="5"/>
      <c r="G51" s="38"/>
      <c r="H51" s="38"/>
    </row>
    <row r="52" spans="1:8" s="8" customFormat="1" ht="23.25" customHeight="1" x14ac:dyDescent="0.55000000000000004">
      <c r="A52" s="3" t="s">
        <v>87</v>
      </c>
      <c r="B52" s="4"/>
      <c r="C52" s="4" t="s">
        <v>63</v>
      </c>
      <c r="D52" s="5">
        <f t="shared" si="4"/>
        <v>176784.59999999998</v>
      </c>
      <c r="E52" s="5">
        <f t="shared" si="4"/>
        <v>3265844.8102399991</v>
      </c>
      <c r="F52" s="5"/>
      <c r="G52" s="38"/>
      <c r="H52" s="38"/>
    </row>
    <row r="53" spans="1:8" s="8" customFormat="1" ht="23.25" customHeight="1" x14ac:dyDescent="0.55000000000000004">
      <c r="A53" s="3" t="s">
        <v>87</v>
      </c>
      <c r="B53" s="4"/>
      <c r="C53" s="4" t="s">
        <v>64</v>
      </c>
      <c r="D53" s="5">
        <f t="shared" si="4"/>
        <v>20009</v>
      </c>
      <c r="E53" s="5">
        <f t="shared" si="4"/>
        <v>15548</v>
      </c>
      <c r="F53" s="5"/>
      <c r="G53" s="38"/>
      <c r="H53" s="38"/>
    </row>
    <row r="54" spans="1:8" s="8" customFormat="1" ht="23.25" customHeight="1" x14ac:dyDescent="0.55000000000000004">
      <c r="A54" s="3" t="s">
        <v>87</v>
      </c>
      <c r="B54" s="10"/>
      <c r="C54" s="4" t="s">
        <v>65</v>
      </c>
      <c r="D54" s="5">
        <f t="shared" si="4"/>
        <v>252626</v>
      </c>
      <c r="E54" s="5">
        <f t="shared" si="4"/>
        <v>0</v>
      </c>
      <c r="F54" s="5"/>
      <c r="G54" s="38"/>
      <c r="H54" s="38"/>
    </row>
    <row r="55" spans="1:8" s="8" customFormat="1" ht="23.25" customHeight="1" x14ac:dyDescent="0.55000000000000004">
      <c r="A55" s="3" t="s">
        <v>87</v>
      </c>
      <c r="B55" s="10"/>
      <c r="C55" s="4" t="s">
        <v>66</v>
      </c>
      <c r="D55" s="5">
        <f t="shared" si="4"/>
        <v>36988</v>
      </c>
      <c r="E55" s="5">
        <f t="shared" si="4"/>
        <v>0</v>
      </c>
      <c r="F55" s="5"/>
      <c r="G55" s="38"/>
      <c r="H55" s="38"/>
    </row>
    <row r="56" spans="1:8" s="8" customFormat="1" ht="23.25" customHeight="1" x14ac:dyDescent="0.55000000000000004">
      <c r="A56" s="3" t="s">
        <v>87</v>
      </c>
      <c r="B56" s="10"/>
      <c r="C56" s="4" t="s">
        <v>67</v>
      </c>
      <c r="D56" s="5">
        <f t="shared" si="4"/>
        <v>486407.60000000003</v>
      </c>
      <c r="E56" s="5">
        <f t="shared" si="4"/>
        <v>0</v>
      </c>
      <c r="F56" s="5"/>
      <c r="G56" s="38"/>
      <c r="H56" s="38"/>
    </row>
    <row r="57" spans="1:8" ht="23.25" customHeight="1" x14ac:dyDescent="0.55000000000000004">
      <c r="A57" s="2" t="s">
        <v>74</v>
      </c>
      <c r="B57" s="4" t="s">
        <v>0</v>
      </c>
      <c r="C57" s="4" t="s">
        <v>1</v>
      </c>
      <c r="D57" s="5" t="s">
        <v>2</v>
      </c>
      <c r="E57" s="5" t="s">
        <v>3</v>
      </c>
      <c r="F57" s="7" t="s">
        <v>4</v>
      </c>
      <c r="G57" s="37"/>
      <c r="H57" s="37"/>
    </row>
    <row r="58" spans="1:8" ht="23.25" customHeight="1" x14ac:dyDescent="0.55000000000000004">
      <c r="A58" s="2" t="s">
        <v>74</v>
      </c>
      <c r="B58" s="4" t="s">
        <v>5</v>
      </c>
      <c r="C58" s="4" t="s">
        <v>6</v>
      </c>
      <c r="D58" s="13">
        <v>1400</v>
      </c>
      <c r="E58" s="5">
        <v>4900</v>
      </c>
      <c r="F58" s="5">
        <f>E58/D58*1000</f>
        <v>3500</v>
      </c>
      <c r="G58" s="38"/>
      <c r="H58" s="38"/>
    </row>
    <row r="59" spans="1:8" ht="23.25" customHeight="1" x14ac:dyDescent="0.55000000000000004">
      <c r="A59" s="2" t="s">
        <v>74</v>
      </c>
      <c r="B59" s="4" t="s">
        <v>5</v>
      </c>
      <c r="C59" s="4" t="s">
        <v>7</v>
      </c>
      <c r="D59" s="13">
        <v>0</v>
      </c>
      <c r="E59" s="5">
        <v>0</v>
      </c>
      <c r="F59" s="5"/>
      <c r="G59" s="38"/>
      <c r="H59" s="38"/>
    </row>
    <row r="60" spans="1:8" ht="23.25" customHeight="1" x14ac:dyDescent="0.55000000000000004">
      <c r="A60" s="2" t="s">
        <v>74</v>
      </c>
      <c r="B60" s="4" t="s">
        <v>5</v>
      </c>
      <c r="C60" s="4" t="s">
        <v>8</v>
      </c>
      <c r="D60" s="13">
        <v>2300</v>
      </c>
      <c r="E60" s="5">
        <v>10350</v>
      </c>
      <c r="F60" s="5">
        <f t="shared" ref="F60:F106" si="5">E60/D60*1000</f>
        <v>4500</v>
      </c>
      <c r="G60" s="38"/>
      <c r="H60" s="38"/>
    </row>
    <row r="61" spans="1:8" ht="23.25" customHeight="1" x14ac:dyDescent="0.55000000000000004">
      <c r="A61" s="2" t="s">
        <v>74</v>
      </c>
      <c r="B61" s="4" t="s">
        <v>5</v>
      </c>
      <c r="C61" s="4" t="s">
        <v>9</v>
      </c>
      <c r="D61" s="13">
        <v>0</v>
      </c>
      <c r="E61" s="5">
        <v>0</v>
      </c>
      <c r="F61" s="5"/>
      <c r="G61" s="38"/>
      <c r="H61" s="38"/>
    </row>
    <row r="62" spans="1:8" ht="23.25" customHeight="1" x14ac:dyDescent="0.55000000000000004">
      <c r="A62" s="2" t="s">
        <v>74</v>
      </c>
      <c r="B62" s="4" t="s">
        <v>5</v>
      </c>
      <c r="C62" s="4" t="s">
        <v>10</v>
      </c>
      <c r="D62" s="13">
        <v>0</v>
      </c>
      <c r="E62" s="5">
        <v>0</v>
      </c>
      <c r="F62" s="5"/>
      <c r="G62" s="38"/>
      <c r="H62" s="38"/>
    </row>
    <row r="63" spans="1:8" ht="23.25" customHeight="1" x14ac:dyDescent="0.55000000000000004">
      <c r="A63" s="2" t="s">
        <v>74</v>
      </c>
      <c r="B63" s="4" t="s">
        <v>5</v>
      </c>
      <c r="C63" s="4" t="s">
        <v>11</v>
      </c>
      <c r="D63" s="13">
        <v>20</v>
      </c>
      <c r="E63" s="5">
        <v>154</v>
      </c>
      <c r="F63" s="5">
        <f t="shared" si="5"/>
        <v>7700</v>
      </c>
      <c r="G63" s="38"/>
      <c r="H63" s="38"/>
    </row>
    <row r="64" spans="1:8" ht="23.25" customHeight="1" x14ac:dyDescent="0.55000000000000004">
      <c r="A64" s="2" t="s">
        <v>74</v>
      </c>
      <c r="B64" s="4" t="s">
        <v>5</v>
      </c>
      <c r="C64" s="4" t="s">
        <v>12</v>
      </c>
      <c r="D64" s="13">
        <v>850</v>
      </c>
      <c r="E64" s="5">
        <v>2635</v>
      </c>
      <c r="F64" s="5">
        <f t="shared" si="5"/>
        <v>3100</v>
      </c>
      <c r="G64" s="38"/>
      <c r="H64" s="38"/>
    </row>
    <row r="65" spans="1:8" ht="23.25" customHeight="1" x14ac:dyDescent="0.55000000000000004">
      <c r="A65" s="2" t="s">
        <v>74</v>
      </c>
      <c r="B65" s="4" t="s">
        <v>13</v>
      </c>
      <c r="C65" s="4" t="s">
        <v>14</v>
      </c>
      <c r="D65" s="13">
        <v>0</v>
      </c>
      <c r="E65" s="5">
        <v>0</v>
      </c>
      <c r="F65" s="5"/>
      <c r="G65" s="38"/>
      <c r="H65" s="38"/>
    </row>
    <row r="66" spans="1:8" ht="23.25" customHeight="1" x14ac:dyDescent="0.55000000000000004">
      <c r="A66" s="2" t="s">
        <v>74</v>
      </c>
      <c r="B66" s="4" t="s">
        <v>13</v>
      </c>
      <c r="C66" s="4" t="s">
        <v>15</v>
      </c>
      <c r="D66" s="13">
        <v>0</v>
      </c>
      <c r="E66" s="5">
        <v>0</v>
      </c>
      <c r="F66" s="5"/>
      <c r="G66" s="38"/>
      <c r="H66" s="38"/>
    </row>
    <row r="67" spans="1:8" ht="23.25" customHeight="1" x14ac:dyDescent="0.55000000000000004">
      <c r="A67" s="2" t="s">
        <v>74</v>
      </c>
      <c r="B67" s="4" t="s">
        <v>13</v>
      </c>
      <c r="C67" s="4" t="s">
        <v>16</v>
      </c>
      <c r="D67" s="13">
        <v>12</v>
      </c>
      <c r="E67" s="5">
        <v>14</v>
      </c>
      <c r="F67" s="5">
        <f t="shared" si="5"/>
        <v>1166.6666666666667</v>
      </c>
      <c r="G67" s="38"/>
      <c r="H67" s="38"/>
    </row>
    <row r="68" spans="1:8" ht="23.25" customHeight="1" x14ac:dyDescent="0.55000000000000004">
      <c r="A68" s="2" t="s">
        <v>74</v>
      </c>
      <c r="B68" s="4" t="s">
        <v>13</v>
      </c>
      <c r="C68" s="4" t="s">
        <v>17</v>
      </c>
      <c r="D68" s="13">
        <v>0</v>
      </c>
      <c r="E68" s="5">
        <v>0</v>
      </c>
      <c r="F68" s="5"/>
      <c r="G68" s="38"/>
      <c r="H68" s="38"/>
    </row>
    <row r="69" spans="1:8" ht="23.25" customHeight="1" x14ac:dyDescent="0.55000000000000004">
      <c r="A69" s="2" t="s">
        <v>74</v>
      </c>
      <c r="B69" s="4" t="s">
        <v>13</v>
      </c>
      <c r="C69" s="4" t="s">
        <v>18</v>
      </c>
      <c r="D69" s="13">
        <v>0</v>
      </c>
      <c r="E69" s="5">
        <v>0</v>
      </c>
      <c r="F69" s="5"/>
      <c r="G69" s="38"/>
      <c r="H69" s="38"/>
    </row>
    <row r="70" spans="1:8" ht="23.25" customHeight="1" x14ac:dyDescent="0.55000000000000004">
      <c r="A70" s="2" t="s">
        <v>74</v>
      </c>
      <c r="B70" s="4" t="s">
        <v>13</v>
      </c>
      <c r="C70" s="4" t="s">
        <v>19</v>
      </c>
      <c r="D70" s="13">
        <v>0</v>
      </c>
      <c r="E70" s="5">
        <v>0</v>
      </c>
      <c r="F70" s="5"/>
      <c r="G70" s="38"/>
      <c r="H70" s="38"/>
    </row>
    <row r="71" spans="1:8" ht="23.25" customHeight="1" x14ac:dyDescent="0.55000000000000004">
      <c r="A71" s="2" t="s">
        <v>74</v>
      </c>
      <c r="B71" s="4" t="s">
        <v>20</v>
      </c>
      <c r="C71" s="4" t="s">
        <v>21</v>
      </c>
      <c r="D71" s="13">
        <v>12</v>
      </c>
      <c r="E71" s="5">
        <v>540</v>
      </c>
      <c r="F71" s="5">
        <f t="shared" si="5"/>
        <v>45000</v>
      </c>
      <c r="G71" s="38"/>
      <c r="H71" s="38"/>
    </row>
    <row r="72" spans="1:8" ht="23.25" customHeight="1" x14ac:dyDescent="0.55000000000000004">
      <c r="A72" s="2" t="s">
        <v>74</v>
      </c>
      <c r="B72" s="4" t="s">
        <v>20</v>
      </c>
      <c r="C72" s="4" t="s">
        <v>22</v>
      </c>
      <c r="D72" s="13">
        <v>185</v>
      </c>
      <c r="E72" s="5">
        <v>8510</v>
      </c>
      <c r="F72" s="5">
        <f t="shared" si="5"/>
        <v>46000</v>
      </c>
      <c r="G72" s="38"/>
      <c r="H72" s="38"/>
    </row>
    <row r="73" spans="1:8" ht="23.25" customHeight="1" x14ac:dyDescent="0.55000000000000004">
      <c r="A73" s="2" t="s">
        <v>74</v>
      </c>
      <c r="B73" s="4" t="s">
        <v>20</v>
      </c>
      <c r="C73" s="4" t="s">
        <v>23</v>
      </c>
      <c r="D73" s="13">
        <v>780</v>
      </c>
      <c r="E73" s="5">
        <v>32760</v>
      </c>
      <c r="F73" s="5">
        <f t="shared" si="5"/>
        <v>42000</v>
      </c>
      <c r="G73" s="38"/>
      <c r="H73" s="38"/>
    </row>
    <row r="74" spans="1:8" ht="23.25" customHeight="1" x14ac:dyDescent="0.55000000000000004">
      <c r="A74" s="2" t="s">
        <v>74</v>
      </c>
      <c r="B74" s="4" t="s">
        <v>20</v>
      </c>
      <c r="C74" s="4" t="s">
        <v>24</v>
      </c>
      <c r="D74" s="13">
        <v>8</v>
      </c>
      <c r="E74" s="5">
        <v>144</v>
      </c>
      <c r="F74" s="5">
        <f t="shared" si="5"/>
        <v>18000</v>
      </c>
      <c r="G74" s="38"/>
      <c r="H74" s="38"/>
    </row>
    <row r="75" spans="1:8" ht="23.25" customHeight="1" x14ac:dyDescent="0.55000000000000004">
      <c r="A75" s="2" t="s">
        <v>74</v>
      </c>
      <c r="B75" s="4" t="s">
        <v>20</v>
      </c>
      <c r="C75" s="4" t="s">
        <v>25</v>
      </c>
      <c r="D75" s="13">
        <v>15</v>
      </c>
      <c r="E75" s="5">
        <v>530</v>
      </c>
      <c r="F75" s="5">
        <f t="shared" si="5"/>
        <v>35333.333333333336</v>
      </c>
      <c r="G75" s="38"/>
      <c r="H75" s="38"/>
    </row>
    <row r="76" spans="1:8" ht="23.25" customHeight="1" x14ac:dyDescent="0.55000000000000004">
      <c r="A76" s="2" t="s">
        <v>74</v>
      </c>
      <c r="B76" s="4" t="s">
        <v>26</v>
      </c>
      <c r="C76" s="4" t="s">
        <v>27</v>
      </c>
      <c r="D76" s="13">
        <v>0</v>
      </c>
      <c r="E76" s="5">
        <v>0</v>
      </c>
      <c r="F76" s="5"/>
      <c r="G76" s="38"/>
      <c r="H76" s="38"/>
    </row>
    <row r="77" spans="1:8" ht="23.25" customHeight="1" x14ac:dyDescent="0.55000000000000004">
      <c r="A77" s="2" t="s">
        <v>74</v>
      </c>
      <c r="B77" s="4" t="s">
        <v>26</v>
      </c>
      <c r="C77" s="4" t="s">
        <v>28</v>
      </c>
      <c r="D77" s="13">
        <v>65</v>
      </c>
      <c r="E77" s="5">
        <v>3575</v>
      </c>
      <c r="F77" s="5">
        <f t="shared" si="5"/>
        <v>55000</v>
      </c>
      <c r="G77" s="38"/>
      <c r="H77" s="38"/>
    </row>
    <row r="78" spans="1:8" ht="23.25" customHeight="1" x14ac:dyDescent="0.55000000000000004">
      <c r="A78" s="2" t="s">
        <v>74</v>
      </c>
      <c r="B78" s="4" t="s">
        <v>26</v>
      </c>
      <c r="C78" s="4" t="s">
        <v>29</v>
      </c>
      <c r="D78" s="13">
        <v>52</v>
      </c>
      <c r="E78" s="5">
        <v>1872</v>
      </c>
      <c r="F78" s="5">
        <f t="shared" si="5"/>
        <v>36000</v>
      </c>
      <c r="G78" s="38"/>
      <c r="H78" s="38"/>
    </row>
    <row r="79" spans="1:8" ht="23.25" customHeight="1" x14ac:dyDescent="0.55000000000000004">
      <c r="A79" s="2" t="s">
        <v>74</v>
      </c>
      <c r="B79" s="4" t="s">
        <v>26</v>
      </c>
      <c r="C79" s="4" t="s">
        <v>30</v>
      </c>
      <c r="D79" s="13">
        <v>65</v>
      </c>
      <c r="E79" s="5">
        <v>2470</v>
      </c>
      <c r="F79" s="5">
        <f t="shared" si="5"/>
        <v>38000</v>
      </c>
      <c r="G79" s="38"/>
      <c r="H79" s="38"/>
    </row>
    <row r="80" spans="1:8" ht="23.25" customHeight="1" x14ac:dyDescent="0.55000000000000004">
      <c r="A80" s="2" t="s">
        <v>74</v>
      </c>
      <c r="B80" s="4" t="s">
        <v>26</v>
      </c>
      <c r="C80" s="4" t="s">
        <v>31</v>
      </c>
      <c r="D80" s="13">
        <v>1</v>
      </c>
      <c r="E80" s="5">
        <v>5</v>
      </c>
      <c r="F80" s="5">
        <f t="shared" si="5"/>
        <v>5000</v>
      </c>
      <c r="G80" s="38"/>
      <c r="H80" s="38"/>
    </row>
    <row r="81" spans="1:8" ht="23.25" customHeight="1" x14ac:dyDescent="0.55000000000000004">
      <c r="A81" s="2" t="s">
        <v>74</v>
      </c>
      <c r="B81" s="4" t="s">
        <v>26</v>
      </c>
      <c r="C81" s="4" t="s">
        <v>32</v>
      </c>
      <c r="D81" s="13">
        <v>2</v>
      </c>
      <c r="E81" s="5">
        <v>6</v>
      </c>
      <c r="F81" s="5">
        <f t="shared" si="5"/>
        <v>3000</v>
      </c>
      <c r="G81" s="38"/>
      <c r="H81" s="38"/>
    </row>
    <row r="82" spans="1:8" ht="23.25" customHeight="1" x14ac:dyDescent="0.55000000000000004">
      <c r="A82" s="2" t="s">
        <v>74</v>
      </c>
      <c r="B82" s="4" t="s">
        <v>26</v>
      </c>
      <c r="C82" s="4" t="s">
        <v>33</v>
      </c>
      <c r="D82" s="13">
        <v>17</v>
      </c>
      <c r="E82" s="5">
        <v>136</v>
      </c>
      <c r="F82" s="5">
        <f t="shared" si="5"/>
        <v>8000</v>
      </c>
      <c r="G82" s="38"/>
      <c r="H82" s="38"/>
    </row>
    <row r="83" spans="1:8" ht="23.25" customHeight="1" x14ac:dyDescent="0.55000000000000004">
      <c r="A83" s="2" t="s">
        <v>74</v>
      </c>
      <c r="B83" s="4" t="s">
        <v>26</v>
      </c>
      <c r="C83" s="4" t="s">
        <v>34</v>
      </c>
      <c r="D83" s="13">
        <v>335</v>
      </c>
      <c r="E83" s="5">
        <v>4020</v>
      </c>
      <c r="F83" s="5">
        <f t="shared" si="5"/>
        <v>12000</v>
      </c>
      <c r="G83" s="38"/>
      <c r="H83" s="38"/>
    </row>
    <row r="84" spans="1:8" ht="23.25" customHeight="1" x14ac:dyDescent="0.55000000000000004">
      <c r="A84" s="2" t="s">
        <v>74</v>
      </c>
      <c r="B84" s="4" t="s">
        <v>35</v>
      </c>
      <c r="C84" s="4" t="s">
        <v>36</v>
      </c>
      <c r="D84" s="13">
        <v>1600</v>
      </c>
      <c r="E84" s="5">
        <v>15680</v>
      </c>
      <c r="F84" s="5">
        <f t="shared" si="5"/>
        <v>9800</v>
      </c>
      <c r="G84" s="38"/>
      <c r="H84" s="38"/>
    </row>
    <row r="85" spans="1:8" ht="23.25" customHeight="1" x14ac:dyDescent="0.55000000000000004">
      <c r="A85" s="2" t="s">
        <v>74</v>
      </c>
      <c r="B85" s="4" t="s">
        <v>35</v>
      </c>
      <c r="C85" s="4" t="s">
        <v>37</v>
      </c>
      <c r="D85" s="13">
        <v>0</v>
      </c>
      <c r="E85" s="5">
        <v>0</v>
      </c>
      <c r="F85" s="5"/>
      <c r="G85" s="38"/>
      <c r="H85" s="38"/>
    </row>
    <row r="86" spans="1:8" ht="23.25" customHeight="1" x14ac:dyDescent="0.55000000000000004">
      <c r="A86" s="2" t="s">
        <v>74</v>
      </c>
      <c r="B86" s="4" t="s">
        <v>35</v>
      </c>
      <c r="C86" s="4" t="s">
        <v>38</v>
      </c>
      <c r="D86" s="13">
        <v>0</v>
      </c>
      <c r="E86" s="5">
        <v>0</v>
      </c>
      <c r="F86" s="5"/>
      <c r="G86" s="38"/>
      <c r="H86" s="38"/>
    </row>
    <row r="87" spans="1:8" ht="23.25" customHeight="1" x14ac:dyDescent="0.55000000000000004">
      <c r="A87" s="2" t="s">
        <v>74</v>
      </c>
      <c r="B87" s="4" t="s">
        <v>35</v>
      </c>
      <c r="C87" s="4" t="s">
        <v>39</v>
      </c>
      <c r="D87" s="13">
        <v>0</v>
      </c>
      <c r="E87" s="5">
        <v>0</v>
      </c>
      <c r="F87" s="5"/>
      <c r="G87" s="38"/>
      <c r="H87" s="38"/>
    </row>
    <row r="88" spans="1:8" ht="23.25" customHeight="1" x14ac:dyDescent="0.55000000000000004">
      <c r="A88" s="2" t="s">
        <v>74</v>
      </c>
      <c r="B88" s="4" t="s">
        <v>35</v>
      </c>
      <c r="C88" s="4" t="s">
        <v>40</v>
      </c>
      <c r="D88" s="13">
        <v>0</v>
      </c>
      <c r="E88" s="5">
        <v>0</v>
      </c>
      <c r="F88" s="5"/>
      <c r="G88" s="38"/>
      <c r="H88" s="38"/>
    </row>
    <row r="89" spans="1:8" ht="23.25" customHeight="1" x14ac:dyDescent="0.55000000000000004">
      <c r="A89" s="2" t="s">
        <v>74</v>
      </c>
      <c r="B89" s="4" t="s">
        <v>35</v>
      </c>
      <c r="C89" s="4" t="s">
        <v>41</v>
      </c>
      <c r="D89" s="13">
        <v>137</v>
      </c>
      <c r="E89" s="5">
        <v>7535</v>
      </c>
      <c r="F89" s="5">
        <f t="shared" si="5"/>
        <v>55000</v>
      </c>
      <c r="G89" s="38"/>
      <c r="H89" s="38"/>
    </row>
    <row r="90" spans="1:8" ht="23.25" customHeight="1" x14ac:dyDescent="0.55000000000000004">
      <c r="A90" s="2" t="s">
        <v>74</v>
      </c>
      <c r="B90" s="4" t="s">
        <v>35</v>
      </c>
      <c r="C90" s="4" t="s">
        <v>42</v>
      </c>
      <c r="D90" s="13">
        <v>75</v>
      </c>
      <c r="E90" s="5">
        <v>195</v>
      </c>
      <c r="F90" s="5">
        <f t="shared" si="5"/>
        <v>2600</v>
      </c>
      <c r="G90" s="38"/>
      <c r="H90" s="38"/>
    </row>
    <row r="91" spans="1:8" ht="23.25" customHeight="1" x14ac:dyDescent="0.55000000000000004">
      <c r="A91" s="2" t="s">
        <v>74</v>
      </c>
      <c r="B91" s="4" t="s">
        <v>35</v>
      </c>
      <c r="C91" s="4" t="s">
        <v>43</v>
      </c>
      <c r="D91" s="13">
        <v>2230</v>
      </c>
      <c r="E91" s="5">
        <v>127110</v>
      </c>
      <c r="F91" s="5">
        <f t="shared" si="5"/>
        <v>57000</v>
      </c>
      <c r="G91" s="38"/>
      <c r="H91" s="38"/>
    </row>
    <row r="92" spans="1:8" ht="23.25" customHeight="1" x14ac:dyDescent="0.55000000000000004">
      <c r="A92" s="2" t="s">
        <v>74</v>
      </c>
      <c r="B92" s="4" t="s">
        <v>35</v>
      </c>
      <c r="C92" s="4" t="s">
        <v>44</v>
      </c>
      <c r="D92" s="13">
        <v>220</v>
      </c>
      <c r="E92" s="5">
        <v>12100</v>
      </c>
      <c r="F92" s="5">
        <f t="shared" si="5"/>
        <v>55000</v>
      </c>
      <c r="G92" s="38"/>
      <c r="H92" s="38"/>
    </row>
    <row r="93" spans="1:8" ht="23.25" customHeight="1" x14ac:dyDescent="0.55000000000000004">
      <c r="A93" s="2" t="s">
        <v>74</v>
      </c>
      <c r="B93" s="4" t="s">
        <v>35</v>
      </c>
      <c r="C93" s="4" t="s">
        <v>45</v>
      </c>
      <c r="D93" s="13">
        <v>115</v>
      </c>
      <c r="E93" s="5">
        <v>690</v>
      </c>
      <c r="F93" s="5">
        <f t="shared" si="5"/>
        <v>6000</v>
      </c>
      <c r="G93" s="38"/>
      <c r="H93" s="38"/>
    </row>
    <row r="94" spans="1:8" ht="23.25" customHeight="1" x14ac:dyDescent="0.55000000000000004">
      <c r="A94" s="2" t="s">
        <v>74</v>
      </c>
      <c r="B94" s="4" t="s">
        <v>46</v>
      </c>
      <c r="C94" s="4" t="s">
        <v>47</v>
      </c>
      <c r="D94" s="13" t="s">
        <v>93</v>
      </c>
      <c r="E94" s="5">
        <v>0</v>
      </c>
      <c r="F94" s="5"/>
      <c r="G94" s="38"/>
      <c r="H94" s="38"/>
    </row>
    <row r="95" spans="1:8" ht="23.25" customHeight="1" x14ac:dyDescent="0.55000000000000004">
      <c r="A95" s="2" t="s">
        <v>74</v>
      </c>
      <c r="B95" s="4" t="s">
        <v>46</v>
      </c>
      <c r="C95" s="4" t="s">
        <v>48</v>
      </c>
      <c r="D95" s="13">
        <v>12.9</v>
      </c>
      <c r="E95" s="5">
        <v>22</v>
      </c>
      <c r="F95" s="5">
        <f t="shared" si="5"/>
        <v>1705.4263565891472</v>
      </c>
      <c r="G95" s="38"/>
      <c r="H95" s="38"/>
    </row>
    <row r="96" spans="1:8" ht="23.25" customHeight="1" x14ac:dyDescent="0.55000000000000004">
      <c r="A96" s="2" t="s">
        <v>74</v>
      </c>
      <c r="B96" s="4" t="s">
        <v>46</v>
      </c>
      <c r="C96" s="4" t="s">
        <v>49</v>
      </c>
      <c r="D96" s="13">
        <v>128</v>
      </c>
      <c r="E96" s="5">
        <v>282</v>
      </c>
      <c r="F96" s="5">
        <f t="shared" si="5"/>
        <v>2203.125</v>
      </c>
      <c r="G96" s="38"/>
      <c r="H96" s="38"/>
    </row>
    <row r="97" spans="1:8" ht="23.25" customHeight="1" x14ac:dyDescent="0.55000000000000004">
      <c r="A97" s="2" t="s">
        <v>74</v>
      </c>
      <c r="B97" s="4" t="s">
        <v>46</v>
      </c>
      <c r="C97" s="4" t="s">
        <v>50</v>
      </c>
      <c r="D97" s="13">
        <v>0</v>
      </c>
      <c r="E97" s="5">
        <v>0</v>
      </c>
      <c r="F97" s="5"/>
      <c r="G97" s="38"/>
      <c r="H97" s="38"/>
    </row>
    <row r="98" spans="1:8" ht="23.25" customHeight="1" x14ac:dyDescent="0.55000000000000004">
      <c r="A98" s="2" t="s">
        <v>74</v>
      </c>
      <c r="B98" s="4" t="s">
        <v>51</v>
      </c>
      <c r="C98" s="4" t="s">
        <v>52</v>
      </c>
      <c r="D98" s="13">
        <v>38.9</v>
      </c>
      <c r="E98" s="5">
        <v>1483</v>
      </c>
      <c r="F98" s="5">
        <f t="shared" si="5"/>
        <v>38123.393316195376</v>
      </c>
      <c r="G98" s="38"/>
      <c r="H98" s="38"/>
    </row>
    <row r="99" spans="1:8" ht="23.25" customHeight="1" x14ac:dyDescent="0.55000000000000004">
      <c r="A99" s="2" t="s">
        <v>74</v>
      </c>
      <c r="B99" s="4" t="s">
        <v>51</v>
      </c>
      <c r="C99" s="4" t="s">
        <v>53</v>
      </c>
      <c r="D99" s="13">
        <v>0</v>
      </c>
      <c r="E99" s="5">
        <v>0</v>
      </c>
      <c r="F99" s="5"/>
      <c r="G99" s="38"/>
      <c r="H99" s="38"/>
    </row>
    <row r="100" spans="1:8" ht="23.25" customHeight="1" x14ac:dyDescent="0.55000000000000004">
      <c r="A100" s="2" t="s">
        <v>74</v>
      </c>
      <c r="B100" s="4" t="s">
        <v>51</v>
      </c>
      <c r="C100" s="4" t="s">
        <v>54</v>
      </c>
      <c r="D100" s="13">
        <v>4</v>
      </c>
      <c r="E100" s="5">
        <v>11</v>
      </c>
      <c r="F100" s="5">
        <f t="shared" si="5"/>
        <v>2750</v>
      </c>
      <c r="G100" s="38"/>
      <c r="H100" s="38"/>
    </row>
    <row r="101" spans="1:8" ht="23.25" customHeight="1" x14ac:dyDescent="0.55000000000000004">
      <c r="A101" s="2" t="s">
        <v>74</v>
      </c>
      <c r="B101" s="4" t="s">
        <v>51</v>
      </c>
      <c r="C101" s="4" t="s">
        <v>55</v>
      </c>
      <c r="D101" s="13">
        <v>0.5</v>
      </c>
      <c r="E101" s="5">
        <v>1</v>
      </c>
      <c r="F101" s="5">
        <f t="shared" si="5"/>
        <v>2000</v>
      </c>
      <c r="G101" s="38"/>
      <c r="H101" s="38"/>
    </row>
    <row r="102" spans="1:8" ht="23.25" customHeight="1" x14ac:dyDescent="0.55000000000000004">
      <c r="A102" s="2" t="s">
        <v>74</v>
      </c>
      <c r="B102" s="4" t="s">
        <v>56</v>
      </c>
      <c r="C102" s="4" t="s">
        <v>57</v>
      </c>
      <c r="D102" s="13">
        <v>78</v>
      </c>
      <c r="E102" s="5">
        <v>202.8</v>
      </c>
      <c r="F102" s="5">
        <f t="shared" si="5"/>
        <v>2600</v>
      </c>
      <c r="G102" s="38"/>
      <c r="H102" s="38"/>
    </row>
    <row r="103" spans="1:8" ht="23.25" customHeight="1" x14ac:dyDescent="0.55000000000000004">
      <c r="A103" s="2" t="s">
        <v>74</v>
      </c>
      <c r="B103" s="4" t="s">
        <v>56</v>
      </c>
      <c r="C103" s="4" t="s">
        <v>58</v>
      </c>
      <c r="D103" s="13">
        <v>2.1</v>
      </c>
      <c r="E103" s="5">
        <v>5</v>
      </c>
      <c r="F103" s="5">
        <f t="shared" si="5"/>
        <v>2380.9523809523807</v>
      </c>
      <c r="G103" s="38"/>
      <c r="H103" s="38"/>
    </row>
    <row r="104" spans="1:8" ht="23.25" customHeight="1" x14ac:dyDescent="0.55000000000000004">
      <c r="A104" s="2" t="s">
        <v>74</v>
      </c>
      <c r="B104" s="4" t="s">
        <v>56</v>
      </c>
      <c r="C104" s="4" t="s">
        <v>59</v>
      </c>
      <c r="D104" s="13">
        <v>0</v>
      </c>
      <c r="E104" s="5">
        <v>0</v>
      </c>
      <c r="F104" s="5"/>
      <c r="G104" s="38"/>
      <c r="H104" s="38"/>
    </row>
    <row r="105" spans="1:8" ht="23.25" customHeight="1" x14ac:dyDescent="0.55000000000000004">
      <c r="A105" s="2" t="s">
        <v>74</v>
      </c>
      <c r="B105" s="4" t="s">
        <v>56</v>
      </c>
      <c r="C105" s="4" t="s">
        <v>60</v>
      </c>
      <c r="D105" s="13">
        <v>280</v>
      </c>
      <c r="E105" s="5">
        <v>532</v>
      </c>
      <c r="F105" s="5">
        <f t="shared" si="5"/>
        <v>1900</v>
      </c>
      <c r="G105" s="38"/>
      <c r="H105" s="38"/>
    </row>
    <row r="106" spans="1:8" ht="23.25" customHeight="1" x14ac:dyDescent="0.55000000000000004">
      <c r="A106" s="2" t="s">
        <v>74</v>
      </c>
      <c r="B106" s="4" t="s">
        <v>56</v>
      </c>
      <c r="C106" s="4" t="s">
        <v>61</v>
      </c>
      <c r="D106" s="13">
        <v>660</v>
      </c>
      <c r="E106" s="5">
        <v>19800</v>
      </c>
      <c r="F106" s="5">
        <f t="shared" si="5"/>
        <v>30000</v>
      </c>
      <c r="G106" s="38"/>
      <c r="H106" s="38"/>
    </row>
    <row r="107" spans="1:8" ht="23.25" customHeight="1" x14ac:dyDescent="0.55000000000000004">
      <c r="A107" s="2" t="s">
        <v>74</v>
      </c>
      <c r="B107" s="4"/>
      <c r="C107" s="4" t="s">
        <v>62</v>
      </c>
      <c r="D107" s="13">
        <f>SUM(D58:D106)</f>
        <v>11700.4</v>
      </c>
      <c r="E107" s="5">
        <f>SUM(E58:E106)</f>
        <v>258269.8</v>
      </c>
      <c r="F107" s="5"/>
      <c r="G107" s="38"/>
      <c r="H107" s="38"/>
    </row>
    <row r="108" spans="1:8" ht="23.25" customHeight="1" x14ac:dyDescent="0.55000000000000004">
      <c r="A108" s="2" t="s">
        <v>74</v>
      </c>
      <c r="B108" s="4"/>
      <c r="C108" s="4" t="s">
        <v>63</v>
      </c>
      <c r="D108" s="13">
        <f>D107-D109</f>
        <v>11700.4</v>
      </c>
      <c r="E108" s="5">
        <f>E107-E109</f>
        <v>258269.8</v>
      </c>
      <c r="F108" s="5"/>
      <c r="G108" s="38"/>
      <c r="H108" s="38"/>
    </row>
    <row r="109" spans="1:8" ht="23.25" customHeight="1" x14ac:dyDescent="0.55000000000000004">
      <c r="A109" s="2" t="s">
        <v>74</v>
      </c>
      <c r="B109" s="4"/>
      <c r="C109" s="4" t="s">
        <v>64</v>
      </c>
      <c r="D109" s="13">
        <f>D59+D61+D66+D69+D85+D88</f>
        <v>0</v>
      </c>
      <c r="E109" s="5">
        <f>E59+E61+E66+E69+E85+E88</f>
        <v>0</v>
      </c>
      <c r="F109" s="5"/>
      <c r="G109" s="38"/>
      <c r="H109" s="38"/>
    </row>
    <row r="110" spans="1:8" ht="23.25" customHeight="1" x14ac:dyDescent="0.55000000000000004">
      <c r="A110" s="2" t="s">
        <v>74</v>
      </c>
      <c r="B110" s="10"/>
      <c r="C110" s="4" t="s">
        <v>65</v>
      </c>
      <c r="D110" s="13">
        <v>7685</v>
      </c>
      <c r="E110" s="5"/>
      <c r="F110" s="5"/>
      <c r="G110" s="38"/>
      <c r="H110" s="38"/>
    </row>
    <row r="111" spans="1:8" ht="23.25" customHeight="1" x14ac:dyDescent="0.55000000000000004">
      <c r="A111" s="2" t="s">
        <v>74</v>
      </c>
      <c r="B111" s="10"/>
      <c r="C111" s="4" t="s">
        <v>66</v>
      </c>
      <c r="D111" s="13"/>
      <c r="E111" s="5"/>
      <c r="F111" s="5"/>
      <c r="G111" s="38"/>
      <c r="H111" s="38"/>
    </row>
    <row r="112" spans="1:8" ht="23.25" customHeight="1" thickBot="1" x14ac:dyDescent="0.6">
      <c r="A112" s="2" t="s">
        <v>74</v>
      </c>
      <c r="B112" s="10"/>
      <c r="C112" s="4" t="s">
        <v>67</v>
      </c>
      <c r="D112" s="13">
        <f>D107+D110+D111</f>
        <v>19385.400000000001</v>
      </c>
      <c r="E112" s="5"/>
      <c r="F112" s="5"/>
      <c r="G112" s="38"/>
      <c r="H112" s="38"/>
    </row>
    <row r="113" spans="1:8" ht="23.25" customHeight="1" thickBot="1" x14ac:dyDescent="0.6">
      <c r="A113" s="2" t="s">
        <v>81</v>
      </c>
      <c r="B113" s="4" t="s">
        <v>0</v>
      </c>
      <c r="C113" s="4" t="s">
        <v>1</v>
      </c>
      <c r="D113" s="5" t="s">
        <v>2</v>
      </c>
      <c r="E113" s="5" t="s">
        <v>3</v>
      </c>
      <c r="F113" s="7" t="s">
        <v>4</v>
      </c>
      <c r="G113" s="49"/>
      <c r="H113" s="49"/>
    </row>
    <row r="114" spans="1:8" ht="23.25" customHeight="1" thickBot="1" x14ac:dyDescent="0.6">
      <c r="A114" s="2" t="s">
        <v>81</v>
      </c>
      <c r="B114" s="4" t="s">
        <v>5</v>
      </c>
      <c r="C114" s="4" t="s">
        <v>6</v>
      </c>
      <c r="D114" s="20">
        <v>6500</v>
      </c>
      <c r="E114" s="20">
        <v>32500</v>
      </c>
      <c r="F114" s="5">
        <f>E114/D114*1000</f>
        <v>5000</v>
      </c>
      <c r="G114" s="49"/>
      <c r="H114" s="49"/>
    </row>
    <row r="115" spans="1:8" ht="23.25" customHeight="1" thickBot="1" x14ac:dyDescent="0.6">
      <c r="A115" s="2" t="s">
        <v>81</v>
      </c>
      <c r="B115" s="4" t="s">
        <v>5</v>
      </c>
      <c r="C115" s="4" t="s">
        <v>7</v>
      </c>
      <c r="D115" s="20"/>
      <c r="E115" s="19">
        <v>0</v>
      </c>
      <c r="F115" s="5"/>
      <c r="G115" s="49"/>
      <c r="H115" s="49"/>
    </row>
    <row r="116" spans="1:8" ht="23.25" customHeight="1" thickBot="1" x14ac:dyDescent="0.6">
      <c r="A116" s="2" t="s">
        <v>81</v>
      </c>
      <c r="B116" s="4" t="s">
        <v>5</v>
      </c>
      <c r="C116" s="4" t="s">
        <v>8</v>
      </c>
      <c r="D116" s="20">
        <v>4000</v>
      </c>
      <c r="E116" s="20">
        <v>16000</v>
      </c>
      <c r="F116" s="5">
        <f t="shared" ref="F116:F162" si="6">E116/D116*1000</f>
        <v>4000</v>
      </c>
      <c r="G116" s="49"/>
      <c r="H116" s="49"/>
    </row>
    <row r="117" spans="1:8" ht="23.25" customHeight="1" thickBot="1" x14ac:dyDescent="0.6">
      <c r="A117" s="2" t="s">
        <v>81</v>
      </c>
      <c r="B117" s="4" t="s">
        <v>5</v>
      </c>
      <c r="C117" s="4" t="s">
        <v>9</v>
      </c>
      <c r="D117" s="20">
        <v>0</v>
      </c>
      <c r="E117" s="20">
        <v>0</v>
      </c>
      <c r="F117" s="5"/>
      <c r="G117" s="49"/>
      <c r="H117" s="49"/>
    </row>
    <row r="118" spans="1:8" ht="23.25" customHeight="1" thickBot="1" x14ac:dyDescent="0.6">
      <c r="A118" s="2" t="s">
        <v>81</v>
      </c>
      <c r="B118" s="4" t="s">
        <v>5</v>
      </c>
      <c r="C118" s="4" t="s">
        <v>10</v>
      </c>
      <c r="D118" s="20">
        <v>250</v>
      </c>
      <c r="E118" s="20">
        <v>1250</v>
      </c>
      <c r="F118" s="5">
        <f t="shared" si="6"/>
        <v>5000</v>
      </c>
      <c r="G118" s="49"/>
      <c r="H118" s="49"/>
    </row>
    <row r="119" spans="1:8" ht="23.25" customHeight="1" thickBot="1" x14ac:dyDescent="0.6">
      <c r="A119" s="2" t="s">
        <v>81</v>
      </c>
      <c r="B119" s="4" t="s">
        <v>5</v>
      </c>
      <c r="C119" s="4" t="s">
        <v>11</v>
      </c>
      <c r="D119" s="20">
        <v>0</v>
      </c>
      <c r="E119" s="20">
        <v>0</v>
      </c>
      <c r="F119" s="5"/>
      <c r="G119" s="49"/>
      <c r="H119" s="49"/>
    </row>
    <row r="120" spans="1:8" ht="23.25" customHeight="1" thickBot="1" x14ac:dyDescent="0.6">
      <c r="A120" s="2" t="s">
        <v>81</v>
      </c>
      <c r="B120" s="4" t="s">
        <v>5</v>
      </c>
      <c r="C120" s="4" t="s">
        <v>12</v>
      </c>
      <c r="D120" s="20">
        <v>50</v>
      </c>
      <c r="E120" s="20">
        <v>200</v>
      </c>
      <c r="F120" s="5">
        <f t="shared" si="6"/>
        <v>4000</v>
      </c>
      <c r="G120" s="49"/>
      <c r="H120" s="49"/>
    </row>
    <row r="121" spans="1:8" ht="23.25" customHeight="1" thickBot="1" x14ac:dyDescent="0.6">
      <c r="A121" s="2" t="s">
        <v>81</v>
      </c>
      <c r="B121" s="4" t="s">
        <v>13</v>
      </c>
      <c r="C121" s="4" t="s">
        <v>14</v>
      </c>
      <c r="D121" s="20">
        <v>2</v>
      </c>
      <c r="E121" s="20">
        <v>4</v>
      </c>
      <c r="F121" s="5">
        <f t="shared" si="6"/>
        <v>2000</v>
      </c>
      <c r="G121" s="50"/>
      <c r="H121" s="51"/>
    </row>
    <row r="122" spans="1:8" ht="23.25" customHeight="1" thickBot="1" x14ac:dyDescent="0.6">
      <c r="A122" s="2" t="s">
        <v>81</v>
      </c>
      <c r="B122" s="4" t="s">
        <v>13</v>
      </c>
      <c r="C122" s="4" t="s">
        <v>15</v>
      </c>
      <c r="D122" s="20">
        <v>0</v>
      </c>
      <c r="E122" s="20">
        <v>0</v>
      </c>
      <c r="F122" s="5"/>
      <c r="G122" s="50"/>
      <c r="H122" s="51"/>
    </row>
    <row r="123" spans="1:8" ht="23.25" customHeight="1" thickBot="1" x14ac:dyDescent="0.6">
      <c r="A123" s="2" t="s">
        <v>81</v>
      </c>
      <c r="B123" s="4" t="s">
        <v>13</v>
      </c>
      <c r="C123" s="4" t="s">
        <v>16</v>
      </c>
      <c r="D123" s="20">
        <v>5</v>
      </c>
      <c r="E123" s="20">
        <v>13</v>
      </c>
      <c r="F123" s="5">
        <f t="shared" si="6"/>
        <v>2600</v>
      </c>
      <c r="G123" s="50"/>
      <c r="H123" s="51"/>
    </row>
    <row r="124" spans="1:8" ht="23.25" customHeight="1" thickBot="1" x14ac:dyDescent="0.6">
      <c r="A124" s="2" t="s">
        <v>81</v>
      </c>
      <c r="B124" s="4" t="s">
        <v>13</v>
      </c>
      <c r="C124" s="4" t="s">
        <v>17</v>
      </c>
      <c r="D124" s="20">
        <v>1</v>
      </c>
      <c r="E124" s="20">
        <v>2</v>
      </c>
      <c r="F124" s="5">
        <f t="shared" si="6"/>
        <v>2000</v>
      </c>
      <c r="G124" s="50"/>
      <c r="H124" s="51"/>
    </row>
    <row r="125" spans="1:8" ht="23.25" customHeight="1" thickBot="1" x14ac:dyDescent="0.6">
      <c r="A125" s="2" t="s">
        <v>81</v>
      </c>
      <c r="B125" s="4" t="s">
        <v>13</v>
      </c>
      <c r="C125" s="4" t="s">
        <v>18</v>
      </c>
      <c r="D125" s="20">
        <v>0</v>
      </c>
      <c r="E125" s="20">
        <v>0</v>
      </c>
      <c r="F125" s="5"/>
      <c r="G125" s="50"/>
      <c r="H125" s="51"/>
    </row>
    <row r="126" spans="1:8" ht="23.25" customHeight="1" thickBot="1" x14ac:dyDescent="0.6">
      <c r="A126" s="2" t="s">
        <v>81</v>
      </c>
      <c r="B126" s="4" t="s">
        <v>13</v>
      </c>
      <c r="C126" s="4" t="s">
        <v>19</v>
      </c>
      <c r="D126" s="20">
        <v>5</v>
      </c>
      <c r="E126" s="20">
        <v>10</v>
      </c>
      <c r="F126" s="5">
        <f t="shared" ref="F126" si="7">E126/D126*1000</f>
        <v>2000</v>
      </c>
      <c r="G126" s="50"/>
      <c r="H126" s="51"/>
    </row>
    <row r="127" spans="1:8" ht="23.25" customHeight="1" thickBot="1" x14ac:dyDescent="0.6">
      <c r="A127" s="2" t="s">
        <v>81</v>
      </c>
      <c r="B127" s="4" t="s">
        <v>20</v>
      </c>
      <c r="C127" s="4" t="s">
        <v>21</v>
      </c>
      <c r="D127" s="20">
        <v>120</v>
      </c>
      <c r="E127" s="20">
        <v>4200</v>
      </c>
      <c r="F127" s="5">
        <f t="shared" si="6"/>
        <v>35000</v>
      </c>
      <c r="G127" s="50"/>
      <c r="H127" s="51"/>
    </row>
    <row r="128" spans="1:8" ht="23.25" customHeight="1" thickBot="1" x14ac:dyDescent="0.6">
      <c r="A128" s="2" t="s">
        <v>81</v>
      </c>
      <c r="B128" s="4" t="s">
        <v>20</v>
      </c>
      <c r="C128" s="4" t="s">
        <v>22</v>
      </c>
      <c r="D128" s="20">
        <v>200</v>
      </c>
      <c r="E128" s="20">
        <v>6000</v>
      </c>
      <c r="F128" s="5">
        <f t="shared" si="6"/>
        <v>30000</v>
      </c>
      <c r="G128" s="50"/>
      <c r="H128" s="51"/>
    </row>
    <row r="129" spans="1:8" ht="23.25" customHeight="1" thickBot="1" x14ac:dyDescent="0.6">
      <c r="A129" s="2" t="s">
        <v>81</v>
      </c>
      <c r="B129" s="4" t="s">
        <v>20</v>
      </c>
      <c r="C129" s="4" t="s">
        <v>23</v>
      </c>
      <c r="D129" s="20">
        <v>550</v>
      </c>
      <c r="E129" s="20">
        <v>16500</v>
      </c>
      <c r="F129" s="5">
        <f t="shared" si="6"/>
        <v>30000</v>
      </c>
      <c r="G129" s="50"/>
      <c r="H129" s="51"/>
    </row>
    <row r="130" spans="1:8" ht="23.25" customHeight="1" thickBot="1" x14ac:dyDescent="0.6">
      <c r="A130" s="2" t="s">
        <v>81</v>
      </c>
      <c r="B130" s="4" t="s">
        <v>20</v>
      </c>
      <c r="C130" s="4" t="s">
        <v>24</v>
      </c>
      <c r="D130" s="20">
        <v>200</v>
      </c>
      <c r="E130" s="20">
        <v>6000</v>
      </c>
      <c r="F130" s="5">
        <f t="shared" si="6"/>
        <v>30000</v>
      </c>
      <c r="G130" s="50"/>
      <c r="H130" s="51"/>
    </row>
    <row r="131" spans="1:8" ht="23.25" customHeight="1" thickBot="1" x14ac:dyDescent="0.6">
      <c r="A131" s="2" t="s">
        <v>81</v>
      </c>
      <c r="B131" s="4" t="s">
        <v>20</v>
      </c>
      <c r="C131" s="4" t="s">
        <v>25</v>
      </c>
      <c r="D131" s="20">
        <v>50</v>
      </c>
      <c r="E131" s="20">
        <v>1250</v>
      </c>
      <c r="F131" s="5">
        <f t="shared" si="6"/>
        <v>25000</v>
      </c>
      <c r="G131" s="52"/>
      <c r="H131" s="53"/>
    </row>
    <row r="132" spans="1:8" ht="23.25" customHeight="1" thickBot="1" x14ac:dyDescent="0.6">
      <c r="A132" s="2" t="s">
        <v>81</v>
      </c>
      <c r="B132" s="4" t="s">
        <v>26</v>
      </c>
      <c r="C132" s="4" t="s">
        <v>27</v>
      </c>
      <c r="D132" s="20">
        <v>650</v>
      </c>
      <c r="E132" s="20">
        <v>26000</v>
      </c>
      <c r="F132" s="5">
        <f t="shared" si="6"/>
        <v>40000</v>
      </c>
      <c r="G132" s="50"/>
      <c r="H132" s="51"/>
    </row>
    <row r="133" spans="1:8" ht="23.25" customHeight="1" thickBot="1" x14ac:dyDescent="0.6">
      <c r="A133" s="2" t="s">
        <v>81</v>
      </c>
      <c r="B133" s="4" t="s">
        <v>26</v>
      </c>
      <c r="C133" s="4" t="s">
        <v>28</v>
      </c>
      <c r="D133" s="20">
        <v>650</v>
      </c>
      <c r="E133" s="20">
        <v>52000</v>
      </c>
      <c r="F133" s="5">
        <f t="shared" si="6"/>
        <v>80000</v>
      </c>
      <c r="G133" s="50"/>
      <c r="H133" s="51"/>
    </row>
    <row r="134" spans="1:8" ht="23.25" customHeight="1" thickBot="1" x14ac:dyDescent="0.6">
      <c r="A134" s="2" t="s">
        <v>81</v>
      </c>
      <c r="B134" s="4" t="s">
        <v>26</v>
      </c>
      <c r="C134" s="4" t="s">
        <v>29</v>
      </c>
      <c r="D134" s="20">
        <v>650</v>
      </c>
      <c r="E134" s="20">
        <v>22750</v>
      </c>
      <c r="F134" s="5">
        <f t="shared" si="6"/>
        <v>35000</v>
      </c>
      <c r="G134" s="50"/>
      <c r="H134" s="51"/>
    </row>
    <row r="135" spans="1:8" ht="23.25" customHeight="1" thickBot="1" x14ac:dyDescent="0.6">
      <c r="A135" s="2" t="s">
        <v>81</v>
      </c>
      <c r="B135" s="4" t="s">
        <v>26</v>
      </c>
      <c r="C135" s="4" t="s">
        <v>30</v>
      </c>
      <c r="D135" s="20">
        <v>40</v>
      </c>
      <c r="E135" s="20">
        <v>1200</v>
      </c>
      <c r="F135" s="5">
        <f t="shared" si="6"/>
        <v>30000</v>
      </c>
      <c r="G135" s="52"/>
      <c r="H135" s="53"/>
    </row>
    <row r="136" spans="1:8" ht="23.25" customHeight="1" thickBot="1" x14ac:dyDescent="0.6">
      <c r="A136" s="2" t="s">
        <v>81</v>
      </c>
      <c r="B136" s="4" t="s">
        <v>26</v>
      </c>
      <c r="C136" s="4" t="s">
        <v>31</v>
      </c>
      <c r="D136" s="20">
        <v>5</v>
      </c>
      <c r="E136" s="20">
        <v>75</v>
      </c>
      <c r="F136" s="5">
        <f t="shared" si="6"/>
        <v>15000</v>
      </c>
      <c r="G136" s="50"/>
      <c r="H136" s="51"/>
    </row>
    <row r="137" spans="1:8" ht="23.25" customHeight="1" thickBot="1" x14ac:dyDescent="0.6">
      <c r="A137" s="2" t="s">
        <v>81</v>
      </c>
      <c r="B137" s="4" t="s">
        <v>26</v>
      </c>
      <c r="C137" s="4" t="s">
        <v>32</v>
      </c>
      <c r="D137" s="20">
        <v>7</v>
      </c>
      <c r="E137" s="20">
        <v>35</v>
      </c>
      <c r="F137" s="5">
        <f t="shared" si="6"/>
        <v>5000</v>
      </c>
      <c r="G137" s="50"/>
      <c r="H137" s="51"/>
    </row>
    <row r="138" spans="1:8" ht="23.25" customHeight="1" thickBot="1" x14ac:dyDescent="0.6">
      <c r="A138" s="2" t="s">
        <v>81</v>
      </c>
      <c r="B138" s="4" t="s">
        <v>26</v>
      </c>
      <c r="C138" s="4" t="s">
        <v>33</v>
      </c>
      <c r="D138" s="20">
        <v>20</v>
      </c>
      <c r="E138" s="20">
        <v>400</v>
      </c>
      <c r="F138" s="5">
        <f t="shared" si="6"/>
        <v>20000</v>
      </c>
      <c r="G138" s="54"/>
      <c r="H138" s="55"/>
    </row>
    <row r="139" spans="1:8" ht="23.25" customHeight="1" thickBot="1" x14ac:dyDescent="0.6">
      <c r="A139" s="2" t="s">
        <v>81</v>
      </c>
      <c r="B139" s="4" t="s">
        <v>26</v>
      </c>
      <c r="C139" s="4" t="s">
        <v>34</v>
      </c>
      <c r="D139" s="20">
        <v>1500</v>
      </c>
      <c r="E139" s="20">
        <v>37500</v>
      </c>
      <c r="F139" s="5">
        <f t="shared" si="6"/>
        <v>25000</v>
      </c>
      <c r="G139" s="54"/>
      <c r="H139" s="55"/>
    </row>
    <row r="140" spans="1:8" ht="23.25" customHeight="1" thickBot="1" x14ac:dyDescent="0.6">
      <c r="A140" s="2" t="s">
        <v>81</v>
      </c>
      <c r="B140" s="4" t="s">
        <v>35</v>
      </c>
      <c r="C140" s="4" t="s">
        <v>36</v>
      </c>
      <c r="D140" s="20">
        <v>5000</v>
      </c>
      <c r="E140" s="20">
        <v>60000</v>
      </c>
      <c r="F140" s="5">
        <f t="shared" si="6"/>
        <v>12000</v>
      </c>
      <c r="G140" s="54"/>
      <c r="H140" s="55"/>
    </row>
    <row r="141" spans="1:8" ht="23.25" customHeight="1" thickBot="1" x14ac:dyDescent="0.6">
      <c r="A141" s="2" t="s">
        <v>81</v>
      </c>
      <c r="B141" s="4" t="s">
        <v>35</v>
      </c>
      <c r="C141" s="4" t="s">
        <v>37</v>
      </c>
      <c r="D141" s="20">
        <v>0</v>
      </c>
      <c r="E141" s="20">
        <v>0</v>
      </c>
      <c r="F141" s="5"/>
      <c r="G141" s="54"/>
      <c r="H141" s="55"/>
    </row>
    <row r="142" spans="1:8" ht="23.25" customHeight="1" thickBot="1" x14ac:dyDescent="0.6">
      <c r="A142" s="2" t="s">
        <v>81</v>
      </c>
      <c r="B142" s="4" t="s">
        <v>35</v>
      </c>
      <c r="C142" s="4" t="s">
        <v>38</v>
      </c>
      <c r="D142" s="20">
        <v>0</v>
      </c>
      <c r="E142" s="20">
        <v>0</v>
      </c>
      <c r="F142" s="5"/>
      <c r="G142" s="54"/>
      <c r="H142" s="55"/>
    </row>
    <row r="143" spans="1:8" ht="23.25" customHeight="1" thickBot="1" x14ac:dyDescent="0.6">
      <c r="A143" s="2" t="s">
        <v>81</v>
      </c>
      <c r="B143" s="4" t="s">
        <v>35</v>
      </c>
      <c r="C143" s="4" t="s">
        <v>39</v>
      </c>
      <c r="D143" s="20">
        <v>0</v>
      </c>
      <c r="E143" s="20">
        <v>0</v>
      </c>
      <c r="F143" s="5"/>
      <c r="G143" s="54"/>
      <c r="H143" s="55"/>
    </row>
    <row r="144" spans="1:8" ht="23.25" customHeight="1" thickBot="1" x14ac:dyDescent="0.6">
      <c r="A144" s="2" t="s">
        <v>81</v>
      </c>
      <c r="B144" s="4" t="s">
        <v>35</v>
      </c>
      <c r="C144" s="4" t="s">
        <v>40</v>
      </c>
      <c r="D144" s="20">
        <v>0</v>
      </c>
      <c r="E144" s="20">
        <v>0</v>
      </c>
      <c r="F144" s="5"/>
      <c r="G144" s="54"/>
      <c r="H144" s="55"/>
    </row>
    <row r="145" spans="1:8" ht="23.25" customHeight="1" thickBot="1" x14ac:dyDescent="0.6">
      <c r="A145" s="2" t="s">
        <v>81</v>
      </c>
      <c r="B145" s="4" t="s">
        <v>35</v>
      </c>
      <c r="C145" s="4" t="s">
        <v>41</v>
      </c>
      <c r="D145" s="20">
        <v>200</v>
      </c>
      <c r="E145" s="20">
        <v>9000</v>
      </c>
      <c r="F145" s="5">
        <f t="shared" si="6"/>
        <v>45000</v>
      </c>
      <c r="G145" s="56"/>
      <c r="H145" s="57"/>
    </row>
    <row r="146" spans="1:8" ht="23.25" customHeight="1" x14ac:dyDescent="0.55000000000000004">
      <c r="A146" s="2" t="s">
        <v>81</v>
      </c>
      <c r="B146" s="4" t="s">
        <v>35</v>
      </c>
      <c r="C146" s="4" t="s">
        <v>42</v>
      </c>
      <c r="D146" s="20">
        <v>0</v>
      </c>
      <c r="E146" s="20">
        <v>0</v>
      </c>
      <c r="F146" s="5"/>
      <c r="G146" s="38"/>
      <c r="H146" s="38"/>
    </row>
    <row r="147" spans="1:8" ht="23.25" customHeight="1" x14ac:dyDescent="0.55000000000000004">
      <c r="A147" s="2" t="s">
        <v>81</v>
      </c>
      <c r="B147" s="4" t="s">
        <v>35</v>
      </c>
      <c r="C147" s="4" t="s">
        <v>43</v>
      </c>
      <c r="D147" s="20">
        <v>3000</v>
      </c>
      <c r="E147" s="20">
        <v>165000</v>
      </c>
      <c r="F147" s="5">
        <f t="shared" si="6"/>
        <v>55000</v>
      </c>
      <c r="G147" s="38"/>
      <c r="H147" s="38"/>
    </row>
    <row r="148" spans="1:8" ht="23.25" customHeight="1" x14ac:dyDescent="0.55000000000000004">
      <c r="A148" s="2" t="s">
        <v>81</v>
      </c>
      <c r="B148" s="4" t="s">
        <v>35</v>
      </c>
      <c r="C148" s="4" t="s">
        <v>44</v>
      </c>
      <c r="D148" s="20">
        <v>800</v>
      </c>
      <c r="E148" s="20">
        <v>64000</v>
      </c>
      <c r="F148" s="5">
        <f t="shared" si="6"/>
        <v>80000</v>
      </c>
      <c r="G148" s="38"/>
      <c r="H148" s="38"/>
    </row>
    <row r="149" spans="1:8" ht="23.25" customHeight="1" x14ac:dyDescent="0.55000000000000004">
      <c r="A149" s="2" t="s">
        <v>81</v>
      </c>
      <c r="B149" s="4" t="s">
        <v>35</v>
      </c>
      <c r="C149" s="4" t="s">
        <v>45</v>
      </c>
      <c r="D149" s="20">
        <v>500</v>
      </c>
      <c r="E149" s="20">
        <v>16750</v>
      </c>
      <c r="F149" s="5">
        <f t="shared" si="6"/>
        <v>33500</v>
      </c>
      <c r="G149" s="38"/>
      <c r="H149" s="38"/>
    </row>
    <row r="150" spans="1:8" ht="23.25" customHeight="1" x14ac:dyDescent="0.55000000000000004">
      <c r="A150" s="2" t="s">
        <v>81</v>
      </c>
      <c r="B150" s="4" t="s">
        <v>46</v>
      </c>
      <c r="C150" s="4" t="s">
        <v>47</v>
      </c>
      <c r="D150" s="20">
        <v>50</v>
      </c>
      <c r="E150" s="20">
        <v>110</v>
      </c>
      <c r="F150" s="5">
        <f t="shared" si="6"/>
        <v>2200</v>
      </c>
      <c r="G150" s="38"/>
      <c r="H150" s="38"/>
    </row>
    <row r="151" spans="1:8" ht="23.25" customHeight="1" x14ac:dyDescent="0.55000000000000004">
      <c r="A151" s="2" t="s">
        <v>81</v>
      </c>
      <c r="B151" s="4" t="s">
        <v>46</v>
      </c>
      <c r="C151" s="4" t="s">
        <v>48</v>
      </c>
      <c r="D151" s="20">
        <v>30</v>
      </c>
      <c r="E151" s="20">
        <v>45</v>
      </c>
      <c r="F151" s="5">
        <f t="shared" si="6"/>
        <v>1500</v>
      </c>
      <c r="G151" s="38"/>
      <c r="H151" s="38"/>
    </row>
    <row r="152" spans="1:8" ht="23.25" customHeight="1" x14ac:dyDescent="0.55000000000000004">
      <c r="A152" s="2" t="s">
        <v>81</v>
      </c>
      <c r="B152" s="4" t="s">
        <v>46</v>
      </c>
      <c r="C152" s="4" t="s">
        <v>49</v>
      </c>
      <c r="D152" s="20">
        <v>400</v>
      </c>
      <c r="E152" s="20">
        <v>680</v>
      </c>
      <c r="F152" s="5">
        <f t="shared" si="6"/>
        <v>1700</v>
      </c>
      <c r="G152" s="38"/>
      <c r="H152" s="38"/>
    </row>
    <row r="153" spans="1:8" ht="23.25" customHeight="1" x14ac:dyDescent="0.55000000000000004">
      <c r="A153" s="2" t="s">
        <v>81</v>
      </c>
      <c r="B153" s="4" t="s">
        <v>46</v>
      </c>
      <c r="C153" s="4" t="s">
        <v>50</v>
      </c>
      <c r="D153" s="20">
        <v>15</v>
      </c>
      <c r="E153" s="20">
        <v>21</v>
      </c>
      <c r="F153" s="5">
        <f t="shared" si="6"/>
        <v>1400</v>
      </c>
      <c r="G153" s="38"/>
      <c r="H153" s="38"/>
    </row>
    <row r="154" spans="1:8" ht="23.25" customHeight="1" x14ac:dyDescent="0.55000000000000004">
      <c r="A154" s="2" t="s">
        <v>81</v>
      </c>
      <c r="B154" s="4" t="s">
        <v>51</v>
      </c>
      <c r="C154" s="4" t="s">
        <v>52</v>
      </c>
      <c r="D154" s="20">
        <v>410</v>
      </c>
      <c r="E154" s="20">
        <v>16400</v>
      </c>
      <c r="F154" s="5">
        <f t="shared" si="6"/>
        <v>40000</v>
      </c>
      <c r="G154" s="38"/>
      <c r="H154" s="38"/>
    </row>
    <row r="155" spans="1:8" ht="23.25" customHeight="1" x14ac:dyDescent="0.55000000000000004">
      <c r="A155" s="2" t="s">
        <v>81</v>
      </c>
      <c r="B155" s="4" t="s">
        <v>51</v>
      </c>
      <c r="C155" s="4" t="s">
        <v>53</v>
      </c>
      <c r="D155" s="20">
        <v>40</v>
      </c>
      <c r="E155" s="20">
        <v>72</v>
      </c>
      <c r="F155" s="5">
        <f t="shared" si="6"/>
        <v>1800</v>
      </c>
      <c r="G155" s="38"/>
      <c r="H155" s="38"/>
    </row>
    <row r="156" spans="1:8" ht="23.25" customHeight="1" x14ac:dyDescent="0.55000000000000004">
      <c r="A156" s="2" t="s">
        <v>81</v>
      </c>
      <c r="B156" s="4" t="s">
        <v>51</v>
      </c>
      <c r="C156" s="4" t="s">
        <v>54</v>
      </c>
      <c r="D156" s="20">
        <v>310</v>
      </c>
      <c r="E156" s="20">
        <v>600</v>
      </c>
      <c r="F156" s="5">
        <f t="shared" si="6"/>
        <v>1935.483870967742</v>
      </c>
      <c r="G156" s="38"/>
      <c r="H156" s="38"/>
    </row>
    <row r="157" spans="1:8" ht="23.25" customHeight="1" x14ac:dyDescent="0.55000000000000004">
      <c r="A157" s="2" t="s">
        <v>81</v>
      </c>
      <c r="B157" s="4" t="s">
        <v>51</v>
      </c>
      <c r="C157" s="4" t="s">
        <v>55</v>
      </c>
      <c r="D157" s="20">
        <v>0</v>
      </c>
      <c r="E157" s="20">
        <v>0</v>
      </c>
      <c r="F157" s="5"/>
      <c r="G157" s="38"/>
      <c r="H157" s="38"/>
    </row>
    <row r="158" spans="1:8" ht="23.25" customHeight="1" x14ac:dyDescent="0.55000000000000004">
      <c r="A158" s="2" t="s">
        <v>81</v>
      </c>
      <c r="B158" s="4" t="s">
        <v>56</v>
      </c>
      <c r="C158" s="4" t="s">
        <v>57</v>
      </c>
      <c r="D158" s="20">
        <v>400</v>
      </c>
      <c r="E158" s="20">
        <v>880</v>
      </c>
      <c r="F158" s="5">
        <f t="shared" si="6"/>
        <v>2200</v>
      </c>
      <c r="G158" s="38"/>
      <c r="H158" s="38"/>
    </row>
    <row r="159" spans="1:8" ht="23.25" customHeight="1" x14ac:dyDescent="0.55000000000000004">
      <c r="A159" s="2" t="s">
        <v>81</v>
      </c>
      <c r="B159" s="4" t="s">
        <v>56</v>
      </c>
      <c r="C159" s="4" t="s">
        <v>58</v>
      </c>
      <c r="D159" s="20">
        <v>15</v>
      </c>
      <c r="E159" s="20">
        <v>18</v>
      </c>
      <c r="F159" s="5">
        <f t="shared" si="6"/>
        <v>1200</v>
      </c>
      <c r="G159" s="38"/>
      <c r="H159" s="38"/>
    </row>
    <row r="160" spans="1:8" ht="23.25" customHeight="1" x14ac:dyDescent="0.55000000000000004">
      <c r="A160" s="2" t="s">
        <v>81</v>
      </c>
      <c r="B160" s="4" t="s">
        <v>56</v>
      </c>
      <c r="C160" s="4" t="s">
        <v>59</v>
      </c>
      <c r="D160" s="20">
        <v>0</v>
      </c>
      <c r="E160" s="20">
        <v>0</v>
      </c>
      <c r="F160" s="5"/>
      <c r="G160" s="38"/>
      <c r="H160" s="38"/>
    </row>
    <row r="161" spans="1:8" ht="23.25" customHeight="1" x14ac:dyDescent="0.55000000000000004">
      <c r="A161" s="2" t="s">
        <v>81</v>
      </c>
      <c r="B161" s="4" t="s">
        <v>56</v>
      </c>
      <c r="C161" s="4" t="s">
        <v>60</v>
      </c>
      <c r="D161" s="20">
        <v>200</v>
      </c>
      <c r="E161" s="20">
        <v>240</v>
      </c>
      <c r="F161" s="5">
        <f t="shared" si="6"/>
        <v>1200</v>
      </c>
      <c r="G161" s="38"/>
      <c r="H161" s="38"/>
    </row>
    <row r="162" spans="1:8" ht="23.25" customHeight="1" x14ac:dyDescent="0.55000000000000004">
      <c r="A162" s="2" t="s">
        <v>81</v>
      </c>
      <c r="B162" s="4" t="s">
        <v>56</v>
      </c>
      <c r="C162" s="4" t="s">
        <v>61</v>
      </c>
      <c r="D162" s="20">
        <v>915</v>
      </c>
      <c r="E162" s="20">
        <v>3438</v>
      </c>
      <c r="F162" s="5">
        <f t="shared" si="6"/>
        <v>3757.377049180328</v>
      </c>
      <c r="G162" s="38"/>
      <c r="H162" s="38"/>
    </row>
    <row r="163" spans="1:8" ht="23.25" customHeight="1" x14ac:dyDescent="0.55000000000000004">
      <c r="A163" s="2" t="s">
        <v>81</v>
      </c>
      <c r="B163" s="4"/>
      <c r="C163" s="4" t="s">
        <v>62</v>
      </c>
      <c r="D163" s="5">
        <f>SUM(D114:D162)</f>
        <v>27740</v>
      </c>
      <c r="E163" s="5">
        <f>SUM(E114:E162)</f>
        <v>561143</v>
      </c>
      <c r="F163" s="5"/>
      <c r="G163" s="38"/>
      <c r="H163" s="38"/>
    </row>
    <row r="164" spans="1:8" ht="23.25" customHeight="1" x14ac:dyDescent="0.55000000000000004">
      <c r="A164" s="2" t="s">
        <v>81</v>
      </c>
      <c r="B164" s="4"/>
      <c r="C164" s="4" t="s">
        <v>63</v>
      </c>
      <c r="D164" s="14">
        <f>D163-D165</f>
        <v>27740</v>
      </c>
      <c r="E164" s="5">
        <f>E163-E165</f>
        <v>561143</v>
      </c>
      <c r="F164" s="5"/>
      <c r="G164" s="38"/>
      <c r="H164" s="38"/>
    </row>
    <row r="165" spans="1:8" ht="23.25" customHeight="1" x14ac:dyDescent="0.55000000000000004">
      <c r="A165" s="2" t="s">
        <v>81</v>
      </c>
      <c r="B165" s="4"/>
      <c r="C165" s="4" t="s">
        <v>64</v>
      </c>
      <c r="D165" s="14">
        <f>D115+D117+D122+D125+D141+D144</f>
        <v>0</v>
      </c>
      <c r="E165" s="5">
        <f>E115+E117+E122+E125+E141+E144</f>
        <v>0</v>
      </c>
      <c r="F165" s="5"/>
      <c r="G165" s="38"/>
      <c r="H165" s="38"/>
    </row>
    <row r="166" spans="1:8" ht="23.25" customHeight="1" x14ac:dyDescent="0.55000000000000004">
      <c r="A166" s="2" t="s">
        <v>81</v>
      </c>
      <c r="B166" s="10"/>
      <c r="C166" s="4" t="s">
        <v>65</v>
      </c>
      <c r="D166" s="14">
        <v>68925</v>
      </c>
      <c r="E166" s="5"/>
      <c r="F166" s="5"/>
      <c r="G166" s="38"/>
      <c r="H166" s="38"/>
    </row>
    <row r="167" spans="1:8" ht="23.25" customHeight="1" x14ac:dyDescent="0.55000000000000004">
      <c r="A167" s="2" t="s">
        <v>81</v>
      </c>
      <c r="B167" s="10"/>
      <c r="C167" s="4" t="s">
        <v>66</v>
      </c>
      <c r="D167" s="14"/>
      <c r="E167" s="5"/>
      <c r="F167" s="5"/>
      <c r="G167" s="38"/>
      <c r="H167" s="38"/>
    </row>
    <row r="168" spans="1:8" ht="23.25" customHeight="1" x14ac:dyDescent="0.55000000000000004">
      <c r="A168" s="2" t="s">
        <v>81</v>
      </c>
      <c r="B168" s="10"/>
      <c r="C168" s="4" t="s">
        <v>67</v>
      </c>
      <c r="D168" s="14">
        <f>D163+D166+D167</f>
        <v>96665</v>
      </c>
      <c r="E168" s="5"/>
      <c r="F168" s="5"/>
      <c r="G168" s="38"/>
      <c r="H168" s="38"/>
    </row>
    <row r="169" spans="1:8" ht="23.25" customHeight="1" x14ac:dyDescent="0.55000000000000004">
      <c r="A169" s="2" t="s">
        <v>88</v>
      </c>
      <c r="B169" s="4" t="s">
        <v>0</v>
      </c>
      <c r="C169" s="4" t="s">
        <v>1</v>
      </c>
      <c r="D169" s="5" t="s">
        <v>2</v>
      </c>
      <c r="E169" s="5" t="s">
        <v>3</v>
      </c>
      <c r="F169" s="7" t="s">
        <v>4</v>
      </c>
      <c r="G169" s="37"/>
      <c r="H169" s="37"/>
    </row>
    <row r="170" spans="1:8" ht="23.25" customHeight="1" x14ac:dyDescent="0.55000000000000004">
      <c r="A170" s="2" t="s">
        <v>88</v>
      </c>
      <c r="B170" s="4" t="s">
        <v>5</v>
      </c>
      <c r="C170" s="4" t="s">
        <v>6</v>
      </c>
      <c r="D170" s="15">
        <v>850</v>
      </c>
      <c r="E170" s="15">
        <v>2980</v>
      </c>
      <c r="F170" s="5">
        <f>E170/D170*1000</f>
        <v>3505.8823529411766</v>
      </c>
      <c r="G170" s="38"/>
      <c r="H170" s="38"/>
    </row>
    <row r="171" spans="1:8" ht="23.25" customHeight="1" x14ac:dyDescent="0.55000000000000004">
      <c r="A171" s="2" t="s">
        <v>88</v>
      </c>
      <c r="B171" s="4" t="s">
        <v>5</v>
      </c>
      <c r="C171" s="4" t="s">
        <v>7</v>
      </c>
      <c r="D171" s="15">
        <v>0</v>
      </c>
      <c r="E171" s="15">
        <v>0</v>
      </c>
      <c r="F171" s="5"/>
      <c r="G171" s="38"/>
      <c r="H171" s="38"/>
    </row>
    <row r="172" spans="1:8" ht="23.25" customHeight="1" x14ac:dyDescent="0.55000000000000004">
      <c r="A172" s="2" t="s">
        <v>88</v>
      </c>
      <c r="B172" s="4" t="s">
        <v>5</v>
      </c>
      <c r="C172" s="4" t="s">
        <v>8</v>
      </c>
      <c r="D172" s="15">
        <v>3200</v>
      </c>
      <c r="E172" s="15">
        <v>9600</v>
      </c>
      <c r="F172" s="5">
        <f t="shared" ref="F172:F218" si="8">E172/D172*1000</f>
        <v>3000</v>
      </c>
      <c r="G172" s="38"/>
      <c r="H172" s="38"/>
    </row>
    <row r="173" spans="1:8" ht="23.25" customHeight="1" x14ac:dyDescent="0.55000000000000004">
      <c r="A173" s="2" t="s">
        <v>88</v>
      </c>
      <c r="B173" s="4" t="s">
        <v>5</v>
      </c>
      <c r="C173" s="4" t="s">
        <v>9</v>
      </c>
      <c r="D173" s="15">
        <v>0</v>
      </c>
      <c r="E173" s="15">
        <v>0</v>
      </c>
      <c r="F173" s="5"/>
      <c r="G173" s="38"/>
      <c r="H173" s="38"/>
    </row>
    <row r="174" spans="1:8" ht="23.25" customHeight="1" x14ac:dyDescent="0.55000000000000004">
      <c r="A174" s="2" t="s">
        <v>88</v>
      </c>
      <c r="B174" s="4" t="s">
        <v>5</v>
      </c>
      <c r="C174" s="4" t="s">
        <v>10</v>
      </c>
      <c r="D174" s="15">
        <v>0</v>
      </c>
      <c r="E174" s="15">
        <v>0</v>
      </c>
      <c r="F174" s="5"/>
      <c r="G174" s="38"/>
      <c r="H174" s="38"/>
    </row>
    <row r="175" spans="1:8" ht="23.25" customHeight="1" x14ac:dyDescent="0.55000000000000004">
      <c r="A175" s="2" t="s">
        <v>88</v>
      </c>
      <c r="B175" s="4" t="s">
        <v>5</v>
      </c>
      <c r="C175" s="4" t="s">
        <v>11</v>
      </c>
      <c r="D175" s="15">
        <v>0</v>
      </c>
      <c r="E175" s="15">
        <v>0</v>
      </c>
      <c r="F175" s="5"/>
      <c r="G175" s="38"/>
      <c r="H175" s="38"/>
    </row>
    <row r="176" spans="1:8" ht="23.25" customHeight="1" x14ac:dyDescent="0.55000000000000004">
      <c r="A176" s="2" t="s">
        <v>88</v>
      </c>
      <c r="B176" s="4" t="s">
        <v>5</v>
      </c>
      <c r="C176" s="4" t="s">
        <v>12</v>
      </c>
      <c r="D176" s="15">
        <v>100</v>
      </c>
      <c r="E176" s="15">
        <v>200</v>
      </c>
      <c r="F176" s="5">
        <f t="shared" si="8"/>
        <v>2000</v>
      </c>
      <c r="G176" s="38"/>
      <c r="H176" s="38"/>
    </row>
    <row r="177" spans="1:8" ht="23.25" customHeight="1" x14ac:dyDescent="0.55000000000000004">
      <c r="A177" s="2" t="s">
        <v>88</v>
      </c>
      <c r="B177" s="4" t="s">
        <v>13</v>
      </c>
      <c r="C177" s="4" t="s">
        <v>14</v>
      </c>
      <c r="D177" s="15">
        <v>0</v>
      </c>
      <c r="E177" s="15">
        <v>0</v>
      </c>
      <c r="F177" s="5"/>
      <c r="G177" s="38"/>
      <c r="H177" s="38"/>
    </row>
    <row r="178" spans="1:8" ht="23.25" customHeight="1" x14ac:dyDescent="0.55000000000000004">
      <c r="A178" s="2" t="s">
        <v>88</v>
      </c>
      <c r="B178" s="4" t="s">
        <v>13</v>
      </c>
      <c r="C178" s="4" t="s">
        <v>15</v>
      </c>
      <c r="D178" s="15">
        <v>0</v>
      </c>
      <c r="E178" s="15">
        <v>0</v>
      </c>
      <c r="F178" s="5"/>
      <c r="G178" s="38"/>
      <c r="H178" s="38"/>
    </row>
    <row r="179" spans="1:8" ht="23.25" customHeight="1" x14ac:dyDescent="0.55000000000000004">
      <c r="A179" s="2" t="s">
        <v>88</v>
      </c>
      <c r="B179" s="4" t="s">
        <v>13</v>
      </c>
      <c r="C179" s="4" t="s">
        <v>16</v>
      </c>
      <c r="D179" s="15">
        <v>0</v>
      </c>
      <c r="E179" s="15">
        <v>0</v>
      </c>
      <c r="F179" s="5"/>
      <c r="G179" s="38"/>
      <c r="H179" s="38"/>
    </row>
    <row r="180" spans="1:8" ht="23.25" customHeight="1" x14ac:dyDescent="0.55000000000000004">
      <c r="A180" s="2" t="s">
        <v>88</v>
      </c>
      <c r="B180" s="4" t="s">
        <v>13</v>
      </c>
      <c r="C180" s="4" t="s">
        <v>17</v>
      </c>
      <c r="D180" s="15">
        <v>0</v>
      </c>
      <c r="E180" s="15">
        <v>0</v>
      </c>
      <c r="F180" s="5"/>
      <c r="G180" s="38"/>
      <c r="H180" s="38"/>
    </row>
    <row r="181" spans="1:8" ht="23.25" customHeight="1" x14ac:dyDescent="0.55000000000000004">
      <c r="A181" s="2" t="s">
        <v>88</v>
      </c>
      <c r="B181" s="4" t="s">
        <v>13</v>
      </c>
      <c r="C181" s="4" t="s">
        <v>18</v>
      </c>
      <c r="D181" s="15">
        <v>0</v>
      </c>
      <c r="E181" s="15">
        <v>0</v>
      </c>
      <c r="F181" s="5"/>
      <c r="G181" s="38"/>
      <c r="H181" s="38"/>
    </row>
    <row r="182" spans="1:8" ht="23.25" customHeight="1" x14ac:dyDescent="0.55000000000000004">
      <c r="A182" s="2" t="s">
        <v>88</v>
      </c>
      <c r="B182" s="4" t="s">
        <v>13</v>
      </c>
      <c r="C182" s="4" t="s">
        <v>19</v>
      </c>
      <c r="D182" s="15">
        <v>0</v>
      </c>
      <c r="E182" s="15">
        <v>0</v>
      </c>
      <c r="F182" s="5"/>
      <c r="G182" s="38"/>
      <c r="H182" s="38"/>
    </row>
    <row r="183" spans="1:8" ht="23.25" customHeight="1" x14ac:dyDescent="0.55000000000000004">
      <c r="A183" s="2" t="s">
        <v>88</v>
      </c>
      <c r="B183" s="4" t="s">
        <v>20</v>
      </c>
      <c r="C183" s="4" t="s">
        <v>21</v>
      </c>
      <c r="D183" s="15">
        <v>40</v>
      </c>
      <c r="E183" s="15">
        <v>1200</v>
      </c>
      <c r="F183" s="5">
        <f t="shared" si="8"/>
        <v>30000</v>
      </c>
      <c r="G183" s="38"/>
      <c r="H183" s="38"/>
    </row>
    <row r="184" spans="1:8" ht="23.25" customHeight="1" x14ac:dyDescent="0.55000000000000004">
      <c r="A184" s="2" t="s">
        <v>88</v>
      </c>
      <c r="B184" s="4" t="s">
        <v>20</v>
      </c>
      <c r="C184" s="4" t="s">
        <v>22</v>
      </c>
      <c r="D184" s="15">
        <v>40</v>
      </c>
      <c r="E184" s="15">
        <v>1200</v>
      </c>
      <c r="F184" s="5">
        <f t="shared" si="8"/>
        <v>30000</v>
      </c>
      <c r="G184" s="38"/>
      <c r="H184" s="38"/>
    </row>
    <row r="185" spans="1:8" ht="23.25" customHeight="1" x14ac:dyDescent="0.55000000000000004">
      <c r="A185" s="2" t="s">
        <v>88</v>
      </c>
      <c r="B185" s="4" t="s">
        <v>20</v>
      </c>
      <c r="C185" s="4" t="s">
        <v>23</v>
      </c>
      <c r="D185" s="15">
        <v>420</v>
      </c>
      <c r="E185" s="15">
        <v>6300</v>
      </c>
      <c r="F185" s="5">
        <f t="shared" si="8"/>
        <v>15000</v>
      </c>
      <c r="G185" s="38"/>
      <c r="H185" s="38"/>
    </row>
    <row r="186" spans="1:8" ht="23.25" customHeight="1" x14ac:dyDescent="0.55000000000000004">
      <c r="A186" s="2" t="s">
        <v>88</v>
      </c>
      <c r="B186" s="4" t="s">
        <v>20</v>
      </c>
      <c r="C186" s="4" t="s">
        <v>24</v>
      </c>
      <c r="D186" s="15">
        <v>30</v>
      </c>
      <c r="E186" s="15">
        <v>600</v>
      </c>
      <c r="F186" s="5">
        <f t="shared" si="8"/>
        <v>20000</v>
      </c>
      <c r="G186" s="38"/>
      <c r="H186" s="38"/>
    </row>
    <row r="187" spans="1:8" ht="23.25" customHeight="1" x14ac:dyDescent="0.55000000000000004">
      <c r="A187" s="2" t="s">
        <v>88</v>
      </c>
      <c r="B187" s="4" t="s">
        <v>20</v>
      </c>
      <c r="C187" s="4" t="s">
        <v>25</v>
      </c>
      <c r="D187" s="15">
        <v>2</v>
      </c>
      <c r="E187" s="15">
        <v>40</v>
      </c>
      <c r="F187" s="5">
        <f t="shared" si="8"/>
        <v>20000</v>
      </c>
      <c r="G187" s="38"/>
      <c r="H187" s="38"/>
    </row>
    <row r="188" spans="1:8" ht="23.25" customHeight="1" x14ac:dyDescent="0.55000000000000004">
      <c r="A188" s="2" t="s">
        <v>88</v>
      </c>
      <c r="B188" s="4" t="s">
        <v>26</v>
      </c>
      <c r="C188" s="4" t="s">
        <v>27</v>
      </c>
      <c r="D188" s="15">
        <v>0</v>
      </c>
      <c r="E188" s="15">
        <v>0</v>
      </c>
      <c r="F188" s="5"/>
      <c r="G188" s="38"/>
      <c r="H188" s="38"/>
    </row>
    <row r="189" spans="1:8" ht="23.25" customHeight="1" x14ac:dyDescent="0.55000000000000004">
      <c r="A189" s="2" t="s">
        <v>88</v>
      </c>
      <c r="B189" s="4" t="s">
        <v>26</v>
      </c>
      <c r="C189" s="4" t="s">
        <v>28</v>
      </c>
      <c r="D189" s="15">
        <v>90</v>
      </c>
      <c r="E189" s="15">
        <v>4500</v>
      </c>
      <c r="F189" s="5">
        <f t="shared" si="8"/>
        <v>50000</v>
      </c>
      <c r="G189" s="38"/>
      <c r="H189" s="38"/>
    </row>
    <row r="190" spans="1:8" ht="23.25" customHeight="1" x14ac:dyDescent="0.55000000000000004">
      <c r="A190" s="2" t="s">
        <v>88</v>
      </c>
      <c r="B190" s="4" t="s">
        <v>26</v>
      </c>
      <c r="C190" s="4" t="s">
        <v>29</v>
      </c>
      <c r="D190" s="15">
        <v>5</v>
      </c>
      <c r="E190" s="15">
        <v>125</v>
      </c>
      <c r="F190" s="5">
        <f t="shared" si="8"/>
        <v>25000</v>
      </c>
      <c r="G190" s="38"/>
      <c r="H190" s="38"/>
    </row>
    <row r="191" spans="1:8" ht="23.25" customHeight="1" x14ac:dyDescent="0.55000000000000004">
      <c r="A191" s="2" t="s">
        <v>88</v>
      </c>
      <c r="B191" s="4" t="s">
        <v>26</v>
      </c>
      <c r="C191" s="4" t="s">
        <v>30</v>
      </c>
      <c r="D191" s="15">
        <v>100</v>
      </c>
      <c r="E191" s="15">
        <v>4800</v>
      </c>
      <c r="F191" s="5">
        <f t="shared" si="8"/>
        <v>48000</v>
      </c>
      <c r="G191" s="38"/>
      <c r="H191" s="38"/>
    </row>
    <row r="192" spans="1:8" ht="23.25" customHeight="1" x14ac:dyDescent="0.55000000000000004">
      <c r="A192" s="2" t="s">
        <v>88</v>
      </c>
      <c r="B192" s="4" t="s">
        <v>26</v>
      </c>
      <c r="C192" s="4" t="s">
        <v>31</v>
      </c>
      <c r="D192" s="15">
        <v>100</v>
      </c>
      <c r="E192" s="15">
        <v>1500</v>
      </c>
      <c r="F192" s="5">
        <f t="shared" si="8"/>
        <v>15000</v>
      </c>
      <c r="G192" s="38"/>
      <c r="H192" s="38"/>
    </row>
    <row r="193" spans="1:8" ht="23.25" customHeight="1" x14ac:dyDescent="0.55000000000000004">
      <c r="A193" s="2" t="s">
        <v>88</v>
      </c>
      <c r="B193" s="4" t="s">
        <v>26</v>
      </c>
      <c r="C193" s="4" t="s">
        <v>32</v>
      </c>
      <c r="D193" s="15">
        <v>0</v>
      </c>
      <c r="E193" s="15">
        <v>0</v>
      </c>
      <c r="F193" s="5"/>
      <c r="G193" s="38"/>
      <c r="H193" s="38"/>
    </row>
    <row r="194" spans="1:8" ht="23.25" customHeight="1" x14ac:dyDescent="0.55000000000000004">
      <c r="A194" s="2" t="s">
        <v>88</v>
      </c>
      <c r="B194" s="4" t="s">
        <v>26</v>
      </c>
      <c r="C194" s="4" t="s">
        <v>33</v>
      </c>
      <c r="D194" s="15">
        <v>0</v>
      </c>
      <c r="E194" s="15">
        <v>0</v>
      </c>
      <c r="F194" s="5"/>
      <c r="G194" s="38"/>
      <c r="H194" s="38"/>
    </row>
    <row r="195" spans="1:8" ht="23.25" customHeight="1" x14ac:dyDescent="0.55000000000000004">
      <c r="A195" s="2" t="s">
        <v>88</v>
      </c>
      <c r="B195" s="4" t="s">
        <v>26</v>
      </c>
      <c r="C195" s="4" t="s">
        <v>34</v>
      </c>
      <c r="D195" s="15">
        <v>450</v>
      </c>
      <c r="E195" s="15">
        <v>30000</v>
      </c>
      <c r="F195" s="5">
        <f t="shared" si="8"/>
        <v>66666.666666666672</v>
      </c>
      <c r="G195" s="38"/>
      <c r="H195" s="38"/>
    </row>
    <row r="196" spans="1:8" ht="23.25" customHeight="1" x14ac:dyDescent="0.55000000000000004">
      <c r="A196" s="2" t="s">
        <v>88</v>
      </c>
      <c r="B196" s="4" t="s">
        <v>35</v>
      </c>
      <c r="C196" s="4" t="s">
        <v>36</v>
      </c>
      <c r="D196" s="15">
        <v>700</v>
      </c>
      <c r="E196" s="15">
        <v>11200</v>
      </c>
      <c r="F196" s="5">
        <f t="shared" si="8"/>
        <v>16000</v>
      </c>
      <c r="G196" s="38"/>
      <c r="H196" s="38"/>
    </row>
    <row r="197" spans="1:8" ht="23.25" customHeight="1" x14ac:dyDescent="0.55000000000000004">
      <c r="A197" s="2" t="s">
        <v>88</v>
      </c>
      <c r="B197" s="4" t="s">
        <v>35</v>
      </c>
      <c r="C197" s="4" t="s">
        <v>37</v>
      </c>
      <c r="D197" s="15">
        <v>0</v>
      </c>
      <c r="E197" s="15">
        <v>0</v>
      </c>
      <c r="F197" s="5"/>
      <c r="G197" s="38"/>
      <c r="H197" s="38"/>
    </row>
    <row r="198" spans="1:8" ht="23.25" customHeight="1" x14ac:dyDescent="0.55000000000000004">
      <c r="A198" s="2" t="s">
        <v>88</v>
      </c>
      <c r="B198" s="4" t="s">
        <v>35</v>
      </c>
      <c r="C198" s="4" t="s">
        <v>38</v>
      </c>
      <c r="D198" s="15">
        <v>0</v>
      </c>
      <c r="E198" s="15">
        <v>0</v>
      </c>
      <c r="F198" s="5"/>
      <c r="G198" s="38"/>
      <c r="H198" s="38"/>
    </row>
    <row r="199" spans="1:8" ht="23.25" customHeight="1" x14ac:dyDescent="0.55000000000000004">
      <c r="A199" s="2" t="s">
        <v>88</v>
      </c>
      <c r="B199" s="4" t="s">
        <v>35</v>
      </c>
      <c r="C199" s="4" t="s">
        <v>39</v>
      </c>
      <c r="D199" s="15">
        <v>0</v>
      </c>
      <c r="E199" s="15">
        <v>0</v>
      </c>
      <c r="F199" s="5"/>
      <c r="G199" s="38"/>
      <c r="H199" s="38"/>
    </row>
    <row r="200" spans="1:8" ht="23.25" customHeight="1" x14ac:dyDescent="0.55000000000000004">
      <c r="A200" s="2" t="s">
        <v>88</v>
      </c>
      <c r="B200" s="4" t="s">
        <v>35</v>
      </c>
      <c r="C200" s="4" t="s">
        <v>40</v>
      </c>
      <c r="D200" s="15">
        <v>0</v>
      </c>
      <c r="E200" s="15">
        <v>0</v>
      </c>
      <c r="F200" s="5"/>
      <c r="G200" s="38"/>
      <c r="H200" s="38"/>
    </row>
    <row r="201" spans="1:8" ht="23.25" customHeight="1" x14ac:dyDescent="0.55000000000000004">
      <c r="A201" s="2" t="s">
        <v>88</v>
      </c>
      <c r="B201" s="4" t="s">
        <v>35</v>
      </c>
      <c r="C201" s="4" t="s">
        <v>41</v>
      </c>
      <c r="D201" s="15">
        <v>35</v>
      </c>
      <c r="E201" s="15">
        <v>2625</v>
      </c>
      <c r="F201" s="5">
        <f t="shared" si="8"/>
        <v>75000</v>
      </c>
      <c r="G201" s="38"/>
      <c r="H201" s="38"/>
    </row>
    <row r="202" spans="1:8" ht="23.25" customHeight="1" x14ac:dyDescent="0.55000000000000004">
      <c r="A202" s="2" t="s">
        <v>88</v>
      </c>
      <c r="B202" s="4" t="s">
        <v>35</v>
      </c>
      <c r="C202" s="4" t="s">
        <v>42</v>
      </c>
      <c r="D202" s="15">
        <v>0</v>
      </c>
      <c r="E202" s="15">
        <v>0</v>
      </c>
      <c r="F202" s="5"/>
      <c r="G202" s="38"/>
      <c r="H202" s="38"/>
    </row>
    <row r="203" spans="1:8" ht="23.25" customHeight="1" x14ac:dyDescent="0.55000000000000004">
      <c r="A203" s="2" t="s">
        <v>88</v>
      </c>
      <c r="B203" s="4" t="s">
        <v>35</v>
      </c>
      <c r="C203" s="4" t="s">
        <v>43</v>
      </c>
      <c r="D203" s="15">
        <v>225</v>
      </c>
      <c r="E203" s="15">
        <v>13500</v>
      </c>
      <c r="F203" s="5">
        <f t="shared" si="8"/>
        <v>60000</v>
      </c>
      <c r="G203" s="38"/>
      <c r="H203" s="38"/>
    </row>
    <row r="204" spans="1:8" ht="23.25" customHeight="1" x14ac:dyDescent="0.55000000000000004">
      <c r="A204" s="2" t="s">
        <v>88</v>
      </c>
      <c r="B204" s="4" t="s">
        <v>35</v>
      </c>
      <c r="C204" s="4" t="s">
        <v>44</v>
      </c>
      <c r="D204" s="15">
        <v>250</v>
      </c>
      <c r="E204" s="15">
        <v>11250</v>
      </c>
      <c r="F204" s="5">
        <f t="shared" si="8"/>
        <v>45000</v>
      </c>
      <c r="G204" s="38"/>
      <c r="H204" s="38"/>
    </row>
    <row r="205" spans="1:8" ht="23.25" customHeight="1" x14ac:dyDescent="0.55000000000000004">
      <c r="A205" s="2" t="s">
        <v>88</v>
      </c>
      <c r="B205" s="4" t="s">
        <v>35</v>
      </c>
      <c r="C205" s="4" t="s">
        <v>45</v>
      </c>
      <c r="D205" s="15">
        <v>0</v>
      </c>
      <c r="E205" s="15">
        <v>0</v>
      </c>
      <c r="F205" s="5"/>
      <c r="G205" s="38"/>
      <c r="H205" s="38"/>
    </row>
    <row r="206" spans="1:8" ht="23.25" customHeight="1" x14ac:dyDescent="0.55000000000000004">
      <c r="A206" s="2" t="s">
        <v>88</v>
      </c>
      <c r="B206" s="4" t="s">
        <v>46</v>
      </c>
      <c r="C206" s="4" t="s">
        <v>47</v>
      </c>
      <c r="D206" s="15">
        <v>0</v>
      </c>
      <c r="E206" s="15">
        <v>0</v>
      </c>
      <c r="F206" s="5"/>
      <c r="G206" s="38"/>
      <c r="H206" s="38"/>
    </row>
    <row r="207" spans="1:8" ht="23.25" customHeight="1" x14ac:dyDescent="0.55000000000000004">
      <c r="A207" s="2" t="s">
        <v>88</v>
      </c>
      <c r="B207" s="4" t="s">
        <v>46</v>
      </c>
      <c r="C207" s="4" t="s">
        <v>48</v>
      </c>
      <c r="D207" s="15">
        <v>5</v>
      </c>
      <c r="E207" s="15">
        <v>5</v>
      </c>
      <c r="F207" s="5">
        <f t="shared" ref="F207" si="9">E207/D207*1000</f>
        <v>1000</v>
      </c>
      <c r="G207" s="38"/>
      <c r="H207" s="38"/>
    </row>
    <row r="208" spans="1:8" ht="23.25" customHeight="1" x14ac:dyDescent="0.55000000000000004">
      <c r="A208" s="2" t="s">
        <v>88</v>
      </c>
      <c r="B208" s="4" t="s">
        <v>46</v>
      </c>
      <c r="C208" s="4" t="s">
        <v>49</v>
      </c>
      <c r="D208" s="15">
        <v>0</v>
      </c>
      <c r="E208" s="15">
        <v>0</v>
      </c>
      <c r="F208" s="5" t="e">
        <f t="shared" si="8"/>
        <v>#DIV/0!</v>
      </c>
      <c r="G208" s="38"/>
      <c r="H208" s="38"/>
    </row>
    <row r="209" spans="1:8" ht="23.25" customHeight="1" x14ac:dyDescent="0.55000000000000004">
      <c r="A209" s="2" t="s">
        <v>88</v>
      </c>
      <c r="B209" s="4" t="s">
        <v>46</v>
      </c>
      <c r="C209" s="4" t="s">
        <v>50</v>
      </c>
      <c r="D209" s="15">
        <v>0</v>
      </c>
      <c r="E209" s="15">
        <v>0</v>
      </c>
      <c r="F209" s="5"/>
      <c r="G209" s="38"/>
      <c r="H209" s="38"/>
    </row>
    <row r="210" spans="1:8" ht="23.25" customHeight="1" x14ac:dyDescent="0.55000000000000004">
      <c r="A210" s="2" t="s">
        <v>88</v>
      </c>
      <c r="B210" s="4" t="s">
        <v>51</v>
      </c>
      <c r="C210" s="4" t="s">
        <v>52</v>
      </c>
      <c r="D210" s="15">
        <v>0</v>
      </c>
      <c r="E210" s="15">
        <v>0</v>
      </c>
      <c r="F210" s="5"/>
      <c r="G210" s="38"/>
      <c r="H210" s="38"/>
    </row>
    <row r="211" spans="1:8" ht="23.25" customHeight="1" x14ac:dyDescent="0.55000000000000004">
      <c r="A211" s="2" t="s">
        <v>88</v>
      </c>
      <c r="B211" s="4" t="s">
        <v>51</v>
      </c>
      <c r="C211" s="4" t="s">
        <v>53</v>
      </c>
      <c r="D211" s="18">
        <v>2</v>
      </c>
      <c r="E211" s="15">
        <v>5</v>
      </c>
      <c r="F211" s="5">
        <f t="shared" si="8"/>
        <v>2500</v>
      </c>
      <c r="G211" s="38"/>
      <c r="H211" s="38"/>
    </row>
    <row r="212" spans="1:8" ht="23.25" customHeight="1" x14ac:dyDescent="0.55000000000000004">
      <c r="A212" s="2" t="s">
        <v>88</v>
      </c>
      <c r="B212" s="4" t="s">
        <v>51</v>
      </c>
      <c r="C212" s="4" t="s">
        <v>54</v>
      </c>
      <c r="D212" s="15">
        <v>350</v>
      </c>
      <c r="E212" s="15">
        <v>980</v>
      </c>
      <c r="F212" s="5">
        <f t="shared" si="8"/>
        <v>2800</v>
      </c>
      <c r="G212" s="38"/>
      <c r="H212" s="38"/>
    </row>
    <row r="213" spans="1:8" ht="23.25" customHeight="1" x14ac:dyDescent="0.55000000000000004">
      <c r="A213" s="2" t="s">
        <v>88</v>
      </c>
      <c r="B213" s="4" t="s">
        <v>51</v>
      </c>
      <c r="C213" s="4" t="s">
        <v>55</v>
      </c>
      <c r="D213" s="15">
        <v>0</v>
      </c>
      <c r="E213" s="15">
        <v>0</v>
      </c>
      <c r="F213" s="5"/>
      <c r="G213" s="38"/>
      <c r="H213" s="38"/>
    </row>
    <row r="214" spans="1:8" ht="23.25" customHeight="1" x14ac:dyDescent="0.55000000000000004">
      <c r="A214" s="2" t="s">
        <v>88</v>
      </c>
      <c r="B214" s="4" t="s">
        <v>56</v>
      </c>
      <c r="C214" s="4" t="s">
        <v>57</v>
      </c>
      <c r="D214" s="15">
        <v>40</v>
      </c>
      <c r="E214" s="15">
        <v>40</v>
      </c>
      <c r="F214" s="5">
        <f t="shared" si="8"/>
        <v>1000</v>
      </c>
      <c r="G214" s="38"/>
      <c r="H214" s="38"/>
    </row>
    <row r="215" spans="1:8" ht="23.25" customHeight="1" x14ac:dyDescent="0.55000000000000004">
      <c r="A215" s="2" t="s">
        <v>88</v>
      </c>
      <c r="B215" s="4" t="s">
        <v>56</v>
      </c>
      <c r="C215" s="4" t="s">
        <v>58</v>
      </c>
      <c r="D215" s="15">
        <v>0</v>
      </c>
      <c r="E215" s="15">
        <v>0</v>
      </c>
      <c r="F215" s="5"/>
      <c r="G215" s="38"/>
      <c r="H215" s="38"/>
    </row>
    <row r="216" spans="1:8" ht="23.25" customHeight="1" x14ac:dyDescent="0.55000000000000004">
      <c r="A216" s="2" t="s">
        <v>88</v>
      </c>
      <c r="B216" s="4" t="s">
        <v>56</v>
      </c>
      <c r="C216" s="4" t="s">
        <v>59</v>
      </c>
      <c r="D216" s="15">
        <v>0</v>
      </c>
      <c r="E216" s="15">
        <v>0</v>
      </c>
      <c r="F216" s="5"/>
      <c r="G216" s="38"/>
      <c r="H216" s="38"/>
    </row>
    <row r="217" spans="1:8" ht="23.25" customHeight="1" x14ac:dyDescent="0.55000000000000004">
      <c r="A217" s="2" t="s">
        <v>88</v>
      </c>
      <c r="B217" s="4" t="s">
        <v>56</v>
      </c>
      <c r="C217" s="4" t="s">
        <v>60</v>
      </c>
      <c r="D217" s="15">
        <v>0</v>
      </c>
      <c r="E217" s="15">
        <v>0</v>
      </c>
      <c r="F217" s="5"/>
      <c r="G217" s="38"/>
      <c r="H217" s="38"/>
    </row>
    <row r="218" spans="1:8" ht="23.25" customHeight="1" x14ac:dyDescent="0.55000000000000004">
      <c r="A218" s="2" t="s">
        <v>88</v>
      </c>
      <c r="B218" s="4" t="s">
        <v>56</v>
      </c>
      <c r="C218" s="4" t="s">
        <v>61</v>
      </c>
      <c r="D218" s="15">
        <v>15</v>
      </c>
      <c r="E218" s="15">
        <v>150</v>
      </c>
      <c r="F218" s="5">
        <f t="shared" si="8"/>
        <v>10000</v>
      </c>
      <c r="G218" s="38"/>
      <c r="H218" s="38"/>
    </row>
    <row r="219" spans="1:8" ht="23.25" customHeight="1" x14ac:dyDescent="0.55000000000000004">
      <c r="A219" s="2" t="s">
        <v>88</v>
      </c>
      <c r="B219" s="4"/>
      <c r="C219" s="4" t="s">
        <v>62</v>
      </c>
      <c r="D219" s="14">
        <f>SUM(D170:D218)</f>
        <v>7049</v>
      </c>
      <c r="E219" s="5">
        <f>SUM(E170:E218)</f>
        <v>102800</v>
      </c>
      <c r="F219" s="5"/>
      <c r="G219" s="38"/>
      <c r="H219" s="38"/>
    </row>
    <row r="220" spans="1:8" ht="23.25" customHeight="1" x14ac:dyDescent="0.55000000000000004">
      <c r="A220" s="2" t="s">
        <v>88</v>
      </c>
      <c r="B220" s="4"/>
      <c r="C220" s="4" t="s">
        <v>63</v>
      </c>
      <c r="D220" s="14">
        <f>D219-D221</f>
        <v>7049</v>
      </c>
      <c r="E220" s="5">
        <f>E219-E221</f>
        <v>102800</v>
      </c>
      <c r="F220" s="14">
        <v>0</v>
      </c>
      <c r="G220" s="39"/>
      <c r="H220" s="39"/>
    </row>
    <row r="221" spans="1:8" ht="23.25" customHeight="1" x14ac:dyDescent="0.55000000000000004">
      <c r="A221" s="2" t="s">
        <v>88</v>
      </c>
      <c r="B221" s="4"/>
      <c r="C221" s="4" t="s">
        <v>64</v>
      </c>
      <c r="D221" s="14">
        <f>D171+D173+D178+D181+D197+D200</f>
        <v>0</v>
      </c>
      <c r="E221" s="5">
        <f>E171+E173+E178+E181+E197+E200</f>
        <v>0</v>
      </c>
      <c r="F221" s="5">
        <v>0</v>
      </c>
      <c r="G221" s="38"/>
      <c r="H221" s="38"/>
    </row>
    <row r="222" spans="1:8" ht="23.25" customHeight="1" x14ac:dyDescent="0.55000000000000004">
      <c r="A222" s="2" t="s">
        <v>88</v>
      </c>
      <c r="B222" s="10"/>
      <c r="C222" s="4" t="s">
        <v>65</v>
      </c>
      <c r="D222" s="14">
        <v>7521</v>
      </c>
      <c r="E222" s="5"/>
      <c r="F222" s="14">
        <v>0</v>
      </c>
      <c r="G222" s="39"/>
      <c r="H222" s="39"/>
    </row>
    <row r="223" spans="1:8" ht="23.25" customHeight="1" x14ac:dyDescent="0.55000000000000004">
      <c r="A223" s="2" t="s">
        <v>88</v>
      </c>
      <c r="B223" s="10"/>
      <c r="C223" s="4" t="s">
        <v>66</v>
      </c>
      <c r="D223" s="14"/>
      <c r="E223" s="5"/>
      <c r="F223" s="14">
        <v>0</v>
      </c>
      <c r="G223" s="39"/>
      <c r="H223" s="39"/>
    </row>
    <row r="224" spans="1:8" ht="23.25" customHeight="1" x14ac:dyDescent="0.55000000000000004">
      <c r="A224" s="2" t="s">
        <v>88</v>
      </c>
      <c r="B224" s="10"/>
      <c r="C224" s="4" t="s">
        <v>67</v>
      </c>
      <c r="D224" s="14">
        <f>D219+D222+D223</f>
        <v>14570</v>
      </c>
      <c r="E224" s="5"/>
      <c r="F224" s="14">
        <v>0</v>
      </c>
      <c r="G224" s="39"/>
      <c r="H224" s="39"/>
    </row>
    <row r="225" spans="1:8" ht="23.25" customHeight="1" x14ac:dyDescent="0.55000000000000004">
      <c r="A225" s="2" t="s">
        <v>69</v>
      </c>
      <c r="B225" s="4" t="s">
        <v>0</v>
      </c>
      <c r="C225" s="4" t="s">
        <v>1</v>
      </c>
      <c r="D225" s="5" t="s">
        <v>2</v>
      </c>
      <c r="E225" s="5" t="s">
        <v>3</v>
      </c>
      <c r="F225" s="7" t="s">
        <v>4</v>
      </c>
      <c r="G225" s="37"/>
      <c r="H225" s="37"/>
    </row>
    <row r="226" spans="1:8" ht="23.25" customHeight="1" x14ac:dyDescent="0.55000000000000004">
      <c r="A226" s="2" t="s">
        <v>69</v>
      </c>
      <c r="B226" s="4" t="s">
        <v>5</v>
      </c>
      <c r="C226" s="4" t="s">
        <v>6</v>
      </c>
      <c r="D226" s="15">
        <v>2450</v>
      </c>
      <c r="E226" s="15">
        <v>11760</v>
      </c>
      <c r="F226" s="5">
        <f>E226/D226*1000</f>
        <v>4800</v>
      </c>
      <c r="G226" s="38"/>
      <c r="H226" s="38"/>
    </row>
    <row r="227" spans="1:8" ht="23.25" customHeight="1" x14ac:dyDescent="0.55000000000000004">
      <c r="A227" s="2" t="s">
        <v>69</v>
      </c>
      <c r="B227" s="4" t="s">
        <v>5</v>
      </c>
      <c r="C227" s="4" t="s">
        <v>7</v>
      </c>
      <c r="D227" s="15">
        <v>0</v>
      </c>
      <c r="E227" s="15">
        <v>0</v>
      </c>
      <c r="F227" s="5" t="e">
        <f t="shared" ref="F227:F274" si="10">E227/D227*1000</f>
        <v>#DIV/0!</v>
      </c>
      <c r="G227" s="38"/>
      <c r="H227" s="38"/>
    </row>
    <row r="228" spans="1:8" ht="23.25" customHeight="1" x14ac:dyDescent="0.55000000000000004">
      <c r="A228" s="2" t="s">
        <v>69</v>
      </c>
      <c r="B228" s="4" t="s">
        <v>5</v>
      </c>
      <c r="C228" s="4" t="s">
        <v>8</v>
      </c>
      <c r="D228" s="15">
        <v>3000</v>
      </c>
      <c r="E228" s="15">
        <v>13500</v>
      </c>
      <c r="F228" s="5">
        <f t="shared" si="10"/>
        <v>4500</v>
      </c>
      <c r="G228" s="38"/>
      <c r="H228" s="38"/>
    </row>
    <row r="229" spans="1:8" ht="23.25" customHeight="1" x14ac:dyDescent="0.55000000000000004">
      <c r="A229" s="2" t="s">
        <v>69</v>
      </c>
      <c r="B229" s="4" t="s">
        <v>5</v>
      </c>
      <c r="C229" s="4" t="s">
        <v>9</v>
      </c>
      <c r="D229" s="15">
        <v>0</v>
      </c>
      <c r="E229" s="15">
        <v>0</v>
      </c>
      <c r="F229" s="5" t="e">
        <f t="shared" si="10"/>
        <v>#DIV/0!</v>
      </c>
      <c r="G229" s="38"/>
      <c r="H229" s="38"/>
    </row>
    <row r="230" spans="1:8" ht="23.25" customHeight="1" x14ac:dyDescent="0.55000000000000004">
      <c r="A230" s="2" t="s">
        <v>69</v>
      </c>
      <c r="B230" s="4" t="s">
        <v>5</v>
      </c>
      <c r="C230" s="4" t="s">
        <v>10</v>
      </c>
      <c r="D230" s="15">
        <v>0</v>
      </c>
      <c r="E230" s="15">
        <v>0</v>
      </c>
      <c r="F230" s="5" t="e">
        <f t="shared" si="10"/>
        <v>#DIV/0!</v>
      </c>
      <c r="G230" s="38"/>
      <c r="H230" s="38"/>
    </row>
    <row r="231" spans="1:8" ht="23.25" customHeight="1" x14ac:dyDescent="0.55000000000000004">
      <c r="A231" s="2" t="s">
        <v>69</v>
      </c>
      <c r="B231" s="4" t="s">
        <v>5</v>
      </c>
      <c r="C231" s="4" t="s">
        <v>11</v>
      </c>
      <c r="D231" s="15">
        <v>0</v>
      </c>
      <c r="E231" s="15">
        <v>0</v>
      </c>
      <c r="F231" s="5" t="e">
        <f t="shared" si="10"/>
        <v>#DIV/0!</v>
      </c>
      <c r="G231" s="38"/>
      <c r="H231" s="38"/>
    </row>
    <row r="232" spans="1:8" ht="23.25" customHeight="1" x14ac:dyDescent="0.55000000000000004">
      <c r="A232" s="2" t="s">
        <v>69</v>
      </c>
      <c r="B232" s="4" t="s">
        <v>5</v>
      </c>
      <c r="C232" s="4" t="s">
        <v>12</v>
      </c>
      <c r="D232" s="15">
        <v>150</v>
      </c>
      <c r="E232" s="15">
        <v>300</v>
      </c>
      <c r="F232" s="5">
        <f t="shared" si="10"/>
        <v>2000</v>
      </c>
      <c r="G232" s="38"/>
      <c r="H232" s="38"/>
    </row>
    <row r="233" spans="1:8" ht="23.25" customHeight="1" x14ac:dyDescent="0.55000000000000004">
      <c r="A233" s="2" t="s">
        <v>69</v>
      </c>
      <c r="B233" s="4" t="s">
        <v>13</v>
      </c>
      <c r="C233" s="4" t="s">
        <v>14</v>
      </c>
      <c r="D233" s="15">
        <v>0</v>
      </c>
      <c r="E233" s="15">
        <v>0</v>
      </c>
      <c r="F233" s="5" t="e">
        <f t="shared" si="10"/>
        <v>#DIV/0!</v>
      </c>
      <c r="G233" s="38"/>
      <c r="H233" s="38"/>
    </row>
    <row r="234" spans="1:8" ht="23.25" customHeight="1" x14ac:dyDescent="0.55000000000000004">
      <c r="A234" s="2" t="s">
        <v>69</v>
      </c>
      <c r="B234" s="4" t="s">
        <v>13</v>
      </c>
      <c r="C234" s="4" t="s">
        <v>15</v>
      </c>
      <c r="D234" s="15">
        <v>0</v>
      </c>
      <c r="E234" s="15">
        <v>0</v>
      </c>
      <c r="F234" s="5" t="e">
        <f t="shared" si="10"/>
        <v>#DIV/0!</v>
      </c>
      <c r="G234" s="38"/>
      <c r="H234" s="38"/>
    </row>
    <row r="235" spans="1:8" ht="23.25" customHeight="1" x14ac:dyDescent="0.55000000000000004">
      <c r="A235" s="2" t="s">
        <v>69</v>
      </c>
      <c r="B235" s="4" t="s">
        <v>13</v>
      </c>
      <c r="C235" s="4" t="s">
        <v>16</v>
      </c>
      <c r="D235" s="15">
        <v>0</v>
      </c>
      <c r="E235" s="15">
        <v>0</v>
      </c>
      <c r="F235" s="5" t="e">
        <f t="shared" si="10"/>
        <v>#DIV/0!</v>
      </c>
      <c r="G235" s="38"/>
      <c r="H235" s="38"/>
    </row>
    <row r="236" spans="1:8" ht="23.25" customHeight="1" x14ac:dyDescent="0.55000000000000004">
      <c r="A236" s="2" t="s">
        <v>69</v>
      </c>
      <c r="B236" s="4" t="s">
        <v>13</v>
      </c>
      <c r="C236" s="4" t="s">
        <v>17</v>
      </c>
      <c r="D236" s="15">
        <v>0</v>
      </c>
      <c r="E236" s="15">
        <v>0</v>
      </c>
      <c r="F236" s="5" t="e">
        <f t="shared" si="10"/>
        <v>#DIV/0!</v>
      </c>
      <c r="G236" s="38"/>
      <c r="H236" s="38"/>
    </row>
    <row r="237" spans="1:8" ht="23.25" customHeight="1" x14ac:dyDescent="0.55000000000000004">
      <c r="A237" s="2" t="s">
        <v>69</v>
      </c>
      <c r="B237" s="4" t="s">
        <v>13</v>
      </c>
      <c r="C237" s="4" t="s">
        <v>18</v>
      </c>
      <c r="D237" s="15">
        <v>0</v>
      </c>
      <c r="E237" s="15">
        <v>0</v>
      </c>
      <c r="F237" s="5" t="e">
        <f t="shared" si="10"/>
        <v>#DIV/0!</v>
      </c>
      <c r="G237" s="38"/>
      <c r="H237" s="38"/>
    </row>
    <row r="238" spans="1:8" ht="23.25" customHeight="1" x14ac:dyDescent="0.55000000000000004">
      <c r="A238" s="2" t="s">
        <v>69</v>
      </c>
      <c r="B238" s="4" t="s">
        <v>13</v>
      </c>
      <c r="C238" s="4" t="s">
        <v>19</v>
      </c>
      <c r="D238" s="15">
        <v>0</v>
      </c>
      <c r="E238" s="15">
        <v>0</v>
      </c>
      <c r="F238" s="5" t="e">
        <f t="shared" si="10"/>
        <v>#DIV/0!</v>
      </c>
      <c r="G238" s="38"/>
      <c r="H238" s="38"/>
    </row>
    <row r="239" spans="1:8" ht="23.25" customHeight="1" x14ac:dyDescent="0.55000000000000004">
      <c r="A239" s="2" t="s">
        <v>69</v>
      </c>
      <c r="B239" s="4" t="s">
        <v>20</v>
      </c>
      <c r="C239" s="4" t="s">
        <v>21</v>
      </c>
      <c r="D239" s="15">
        <v>120</v>
      </c>
      <c r="E239" s="15">
        <v>5400</v>
      </c>
      <c r="F239" s="5">
        <f t="shared" si="10"/>
        <v>45000</v>
      </c>
      <c r="G239" s="38"/>
      <c r="H239" s="38"/>
    </row>
    <row r="240" spans="1:8" ht="23.25" customHeight="1" x14ac:dyDescent="0.55000000000000004">
      <c r="A240" s="2" t="s">
        <v>69</v>
      </c>
      <c r="B240" s="4" t="s">
        <v>20</v>
      </c>
      <c r="C240" s="4" t="s">
        <v>22</v>
      </c>
      <c r="D240" s="15">
        <v>1000</v>
      </c>
      <c r="E240" s="15">
        <v>35000</v>
      </c>
      <c r="F240" s="5">
        <f t="shared" si="10"/>
        <v>35000</v>
      </c>
      <c r="G240" s="38"/>
      <c r="H240" s="38"/>
    </row>
    <row r="241" spans="1:8" ht="23.25" customHeight="1" x14ac:dyDescent="0.55000000000000004">
      <c r="A241" s="2" t="s">
        <v>69</v>
      </c>
      <c r="B241" s="4" t="s">
        <v>20</v>
      </c>
      <c r="C241" s="4" t="s">
        <v>23</v>
      </c>
      <c r="D241" s="15">
        <v>250</v>
      </c>
      <c r="E241" s="15">
        <v>10000</v>
      </c>
      <c r="F241" s="5">
        <f t="shared" si="10"/>
        <v>40000</v>
      </c>
      <c r="G241" s="38"/>
      <c r="H241" s="38"/>
    </row>
    <row r="242" spans="1:8" ht="23.25" customHeight="1" x14ac:dyDescent="0.55000000000000004">
      <c r="A242" s="2" t="s">
        <v>69</v>
      </c>
      <c r="B242" s="4" t="s">
        <v>20</v>
      </c>
      <c r="C242" s="4" t="s">
        <v>24</v>
      </c>
      <c r="D242" s="15">
        <v>5</v>
      </c>
      <c r="E242" s="15">
        <v>225</v>
      </c>
      <c r="F242" s="5">
        <f t="shared" si="10"/>
        <v>45000</v>
      </c>
      <c r="G242" s="38"/>
      <c r="H242" s="38"/>
    </row>
    <row r="243" spans="1:8" ht="23.25" customHeight="1" x14ac:dyDescent="0.55000000000000004">
      <c r="A243" s="2" t="s">
        <v>69</v>
      </c>
      <c r="B243" s="4" t="s">
        <v>20</v>
      </c>
      <c r="C243" s="4" t="s">
        <v>25</v>
      </c>
      <c r="D243" s="15">
        <v>20</v>
      </c>
      <c r="E243" s="15">
        <v>800</v>
      </c>
      <c r="F243" s="5">
        <f t="shared" si="10"/>
        <v>40000</v>
      </c>
      <c r="G243" s="38"/>
      <c r="H243" s="38"/>
    </row>
    <row r="244" spans="1:8" ht="23.25" customHeight="1" x14ac:dyDescent="0.55000000000000004">
      <c r="A244" s="2" t="s">
        <v>69</v>
      </c>
      <c r="B244" s="4" t="s">
        <v>26</v>
      </c>
      <c r="C244" s="4" t="s">
        <v>27</v>
      </c>
      <c r="D244" s="15">
        <v>0</v>
      </c>
      <c r="E244" s="15">
        <v>0</v>
      </c>
      <c r="F244" s="5"/>
      <c r="G244" s="38"/>
      <c r="H244" s="38"/>
    </row>
    <row r="245" spans="1:8" ht="23.25" customHeight="1" x14ac:dyDescent="0.55000000000000004">
      <c r="A245" s="2" t="s">
        <v>69</v>
      </c>
      <c r="B245" s="4" t="s">
        <v>26</v>
      </c>
      <c r="C245" s="4" t="s">
        <v>28</v>
      </c>
      <c r="D245" s="15">
        <v>20</v>
      </c>
      <c r="E245" s="15">
        <v>1200</v>
      </c>
      <c r="F245" s="5">
        <f t="shared" si="10"/>
        <v>60000</v>
      </c>
      <c r="G245" s="38"/>
      <c r="H245" s="38"/>
    </row>
    <row r="246" spans="1:8" ht="23.25" customHeight="1" x14ac:dyDescent="0.55000000000000004">
      <c r="A246" s="2" t="s">
        <v>69</v>
      </c>
      <c r="B246" s="4" t="s">
        <v>26</v>
      </c>
      <c r="C246" s="4" t="s">
        <v>29</v>
      </c>
      <c r="D246" s="15">
        <v>20</v>
      </c>
      <c r="E246" s="15">
        <v>700</v>
      </c>
      <c r="F246" s="5">
        <f t="shared" si="10"/>
        <v>35000</v>
      </c>
      <c r="G246" s="38"/>
      <c r="H246" s="38"/>
    </row>
    <row r="247" spans="1:8" ht="23.25" customHeight="1" x14ac:dyDescent="0.55000000000000004">
      <c r="A247" s="2" t="s">
        <v>69</v>
      </c>
      <c r="B247" s="4" t="s">
        <v>26</v>
      </c>
      <c r="C247" s="4" t="s">
        <v>30</v>
      </c>
      <c r="D247" s="15">
        <v>40</v>
      </c>
      <c r="E247" s="15">
        <v>1800</v>
      </c>
      <c r="F247" s="5">
        <f t="shared" si="10"/>
        <v>45000</v>
      </c>
      <c r="G247" s="38"/>
      <c r="H247" s="38"/>
    </row>
    <row r="248" spans="1:8" ht="23.25" customHeight="1" x14ac:dyDescent="0.55000000000000004">
      <c r="A248" s="2" t="s">
        <v>69</v>
      </c>
      <c r="B248" s="4" t="s">
        <v>26</v>
      </c>
      <c r="C248" s="4" t="s">
        <v>31</v>
      </c>
      <c r="D248" s="15">
        <v>0</v>
      </c>
      <c r="E248" s="15">
        <v>0</v>
      </c>
      <c r="F248" s="5"/>
      <c r="G248" s="38"/>
      <c r="H248" s="38"/>
    </row>
    <row r="249" spans="1:8" ht="23.25" customHeight="1" x14ac:dyDescent="0.55000000000000004">
      <c r="A249" s="2" t="s">
        <v>69</v>
      </c>
      <c r="B249" s="4" t="s">
        <v>26</v>
      </c>
      <c r="C249" s="4" t="s">
        <v>32</v>
      </c>
      <c r="D249" s="15">
        <v>0</v>
      </c>
      <c r="E249" s="15">
        <v>0</v>
      </c>
      <c r="F249" s="5"/>
      <c r="G249" s="38"/>
      <c r="H249" s="38"/>
    </row>
    <row r="250" spans="1:8" ht="23.25" customHeight="1" x14ac:dyDescent="0.55000000000000004">
      <c r="A250" s="2" t="s">
        <v>69</v>
      </c>
      <c r="B250" s="4" t="s">
        <v>26</v>
      </c>
      <c r="C250" s="4" t="s">
        <v>33</v>
      </c>
      <c r="D250" s="15">
        <v>20</v>
      </c>
      <c r="E250" s="15">
        <v>760</v>
      </c>
      <c r="F250" s="5">
        <f t="shared" si="10"/>
        <v>38000</v>
      </c>
      <c r="G250" s="38"/>
      <c r="H250" s="38"/>
    </row>
    <row r="251" spans="1:8" ht="23.25" customHeight="1" x14ac:dyDescent="0.55000000000000004">
      <c r="A251" s="2" t="s">
        <v>69</v>
      </c>
      <c r="B251" s="4" t="s">
        <v>26</v>
      </c>
      <c r="C251" s="4" t="s">
        <v>34</v>
      </c>
      <c r="D251" s="15">
        <v>15</v>
      </c>
      <c r="E251" s="15">
        <v>150</v>
      </c>
      <c r="F251" s="5">
        <f t="shared" si="10"/>
        <v>10000</v>
      </c>
      <c r="G251" s="38"/>
      <c r="H251" s="38"/>
    </row>
    <row r="252" spans="1:8" ht="23.25" customHeight="1" x14ac:dyDescent="0.55000000000000004">
      <c r="A252" s="2" t="s">
        <v>69</v>
      </c>
      <c r="B252" s="4" t="s">
        <v>35</v>
      </c>
      <c r="C252" s="4" t="s">
        <v>36</v>
      </c>
      <c r="D252" s="15">
        <v>1050</v>
      </c>
      <c r="E252" s="15">
        <v>10500</v>
      </c>
      <c r="F252" s="5">
        <f t="shared" si="10"/>
        <v>10000</v>
      </c>
      <c r="G252" s="38"/>
      <c r="H252" s="38"/>
    </row>
    <row r="253" spans="1:8" ht="23.25" customHeight="1" x14ac:dyDescent="0.55000000000000004">
      <c r="A253" s="2" t="s">
        <v>69</v>
      </c>
      <c r="B253" s="4" t="s">
        <v>35</v>
      </c>
      <c r="C253" s="4" t="s">
        <v>37</v>
      </c>
      <c r="D253" s="15">
        <v>0</v>
      </c>
      <c r="E253" s="15">
        <v>0</v>
      </c>
      <c r="F253" s="5"/>
      <c r="G253" s="38"/>
      <c r="H253" s="38"/>
    </row>
    <row r="254" spans="1:8" ht="23.25" customHeight="1" x14ac:dyDescent="0.55000000000000004">
      <c r="A254" s="2" t="s">
        <v>69</v>
      </c>
      <c r="B254" s="4" t="s">
        <v>35</v>
      </c>
      <c r="C254" s="4" t="s">
        <v>38</v>
      </c>
      <c r="D254" s="15">
        <v>0</v>
      </c>
      <c r="E254" s="15">
        <v>0</v>
      </c>
      <c r="F254" s="5"/>
      <c r="G254" s="38"/>
      <c r="H254" s="38"/>
    </row>
    <row r="255" spans="1:8" ht="23.25" customHeight="1" x14ac:dyDescent="0.55000000000000004">
      <c r="A255" s="2" t="s">
        <v>69</v>
      </c>
      <c r="B255" s="4" t="s">
        <v>35</v>
      </c>
      <c r="C255" s="4" t="s">
        <v>39</v>
      </c>
      <c r="D255" s="15">
        <v>0</v>
      </c>
      <c r="E255" s="15">
        <v>0</v>
      </c>
      <c r="F255" s="5"/>
      <c r="G255" s="38"/>
      <c r="H255" s="38"/>
    </row>
    <row r="256" spans="1:8" ht="23.25" customHeight="1" x14ac:dyDescent="0.55000000000000004">
      <c r="A256" s="2" t="s">
        <v>69</v>
      </c>
      <c r="B256" s="4" t="s">
        <v>35</v>
      </c>
      <c r="C256" s="4" t="s">
        <v>40</v>
      </c>
      <c r="D256" s="15">
        <v>0</v>
      </c>
      <c r="E256" s="15">
        <v>0</v>
      </c>
      <c r="F256" s="5"/>
      <c r="G256" s="38"/>
      <c r="H256" s="38"/>
    </row>
    <row r="257" spans="1:8" ht="23.25" customHeight="1" x14ac:dyDescent="0.55000000000000004">
      <c r="A257" s="2" t="s">
        <v>69</v>
      </c>
      <c r="B257" s="4" t="s">
        <v>35</v>
      </c>
      <c r="C257" s="4" t="s">
        <v>41</v>
      </c>
      <c r="D257" s="15">
        <v>40</v>
      </c>
      <c r="E257" s="15">
        <v>2800</v>
      </c>
      <c r="F257" s="5">
        <f t="shared" si="10"/>
        <v>70000</v>
      </c>
      <c r="G257" s="38"/>
      <c r="H257" s="38"/>
    </row>
    <row r="258" spans="1:8" ht="23.25" customHeight="1" x14ac:dyDescent="0.55000000000000004">
      <c r="A258" s="2" t="s">
        <v>69</v>
      </c>
      <c r="B258" s="4" t="s">
        <v>35</v>
      </c>
      <c r="C258" s="4" t="s">
        <v>42</v>
      </c>
      <c r="D258" s="15">
        <v>0</v>
      </c>
      <c r="E258" s="15">
        <v>0</v>
      </c>
      <c r="F258" s="5" t="e">
        <f t="shared" si="10"/>
        <v>#DIV/0!</v>
      </c>
      <c r="G258" s="38"/>
      <c r="H258" s="38"/>
    </row>
    <row r="259" spans="1:8" ht="23.25" customHeight="1" x14ac:dyDescent="0.55000000000000004">
      <c r="A259" s="2" t="s">
        <v>69</v>
      </c>
      <c r="B259" s="4" t="s">
        <v>35</v>
      </c>
      <c r="C259" s="4" t="s">
        <v>43</v>
      </c>
      <c r="D259" s="15">
        <v>2700</v>
      </c>
      <c r="E259" s="15">
        <v>162000</v>
      </c>
      <c r="F259" s="5">
        <f t="shared" si="10"/>
        <v>60000</v>
      </c>
      <c r="G259" s="38"/>
      <c r="H259" s="38"/>
    </row>
    <row r="260" spans="1:8" ht="23.25" customHeight="1" x14ac:dyDescent="0.55000000000000004">
      <c r="A260" s="2" t="s">
        <v>69</v>
      </c>
      <c r="B260" s="4" t="s">
        <v>35</v>
      </c>
      <c r="C260" s="4" t="s">
        <v>44</v>
      </c>
      <c r="D260" s="15">
        <v>250</v>
      </c>
      <c r="E260" s="15">
        <v>17500</v>
      </c>
      <c r="F260" s="5">
        <f t="shared" si="10"/>
        <v>70000</v>
      </c>
      <c r="G260" s="38"/>
      <c r="H260" s="38"/>
    </row>
    <row r="261" spans="1:8" ht="23.25" customHeight="1" x14ac:dyDescent="0.55000000000000004">
      <c r="A261" s="2" t="s">
        <v>69</v>
      </c>
      <c r="B261" s="4" t="s">
        <v>35</v>
      </c>
      <c r="C261" s="4" t="s">
        <v>45</v>
      </c>
      <c r="D261" s="15">
        <v>150</v>
      </c>
      <c r="E261" s="15">
        <v>4950</v>
      </c>
      <c r="F261" s="5">
        <f t="shared" si="10"/>
        <v>33000</v>
      </c>
      <c r="G261" s="38"/>
      <c r="H261" s="38"/>
    </row>
    <row r="262" spans="1:8" ht="23.25" customHeight="1" x14ac:dyDescent="0.55000000000000004">
      <c r="A262" s="2" t="s">
        <v>69</v>
      </c>
      <c r="B262" s="4" t="s">
        <v>46</v>
      </c>
      <c r="C262" s="4" t="s">
        <v>47</v>
      </c>
      <c r="D262" s="15">
        <v>0</v>
      </c>
      <c r="E262" s="15">
        <v>0</v>
      </c>
      <c r="F262" s="5" t="e">
        <f t="shared" si="10"/>
        <v>#DIV/0!</v>
      </c>
      <c r="G262" s="38"/>
      <c r="H262" s="38"/>
    </row>
    <row r="263" spans="1:8" ht="23.25" customHeight="1" x14ac:dyDescent="0.55000000000000004">
      <c r="A263" s="2" t="s">
        <v>69</v>
      </c>
      <c r="B263" s="4" t="s">
        <v>46</v>
      </c>
      <c r="C263" s="4" t="s">
        <v>48</v>
      </c>
      <c r="D263" s="15">
        <v>20</v>
      </c>
      <c r="E263" s="15">
        <v>30</v>
      </c>
      <c r="F263" s="5">
        <f t="shared" si="10"/>
        <v>1500</v>
      </c>
      <c r="G263" s="38"/>
      <c r="H263" s="38"/>
    </row>
    <row r="264" spans="1:8" ht="23.25" customHeight="1" x14ac:dyDescent="0.55000000000000004">
      <c r="A264" s="2" t="s">
        <v>69</v>
      </c>
      <c r="B264" s="4" t="s">
        <v>46</v>
      </c>
      <c r="C264" s="4" t="s">
        <v>49</v>
      </c>
      <c r="D264" s="15">
        <v>10</v>
      </c>
      <c r="E264" s="15">
        <v>25</v>
      </c>
      <c r="F264" s="5">
        <f t="shared" si="10"/>
        <v>2500</v>
      </c>
      <c r="G264" s="38"/>
      <c r="H264" s="38"/>
    </row>
    <row r="265" spans="1:8" ht="23.25" customHeight="1" x14ac:dyDescent="0.55000000000000004">
      <c r="A265" s="2" t="s">
        <v>69</v>
      </c>
      <c r="B265" s="4" t="s">
        <v>46</v>
      </c>
      <c r="C265" s="4" t="s">
        <v>50</v>
      </c>
      <c r="D265" s="15">
        <v>80</v>
      </c>
      <c r="E265" s="15">
        <v>172</v>
      </c>
      <c r="F265" s="5">
        <f t="shared" si="10"/>
        <v>2150</v>
      </c>
      <c r="G265" s="38"/>
      <c r="H265" s="38"/>
    </row>
    <row r="266" spans="1:8" ht="23.25" customHeight="1" x14ac:dyDescent="0.55000000000000004">
      <c r="A266" s="2" t="s">
        <v>69</v>
      </c>
      <c r="B266" s="4" t="s">
        <v>51</v>
      </c>
      <c r="C266" s="4" t="s">
        <v>52</v>
      </c>
      <c r="D266" s="22">
        <v>387</v>
      </c>
      <c r="E266" s="15">
        <v>17333</v>
      </c>
      <c r="F266" s="5">
        <f t="shared" si="10"/>
        <v>44788.11369509044</v>
      </c>
      <c r="G266" s="38"/>
      <c r="H266" s="38"/>
    </row>
    <row r="267" spans="1:8" ht="23.25" customHeight="1" x14ac:dyDescent="0.55000000000000004">
      <c r="A267" s="2" t="s">
        <v>69</v>
      </c>
      <c r="B267" s="4" t="s">
        <v>51</v>
      </c>
      <c r="C267" s="4" t="s">
        <v>53</v>
      </c>
      <c r="D267" s="15">
        <v>50</v>
      </c>
      <c r="E267" s="15">
        <v>125</v>
      </c>
      <c r="F267" s="5">
        <f t="shared" si="10"/>
        <v>2500</v>
      </c>
      <c r="G267" s="38"/>
      <c r="H267" s="38"/>
    </row>
    <row r="268" spans="1:8" ht="23.25" customHeight="1" x14ac:dyDescent="0.55000000000000004">
      <c r="A268" s="2" t="s">
        <v>69</v>
      </c>
      <c r="B268" s="4" t="s">
        <v>51</v>
      </c>
      <c r="C268" s="4" t="s">
        <v>54</v>
      </c>
      <c r="D268" s="15">
        <v>0</v>
      </c>
      <c r="E268" s="15">
        <v>0</v>
      </c>
      <c r="F268" s="5" t="e">
        <f t="shared" si="10"/>
        <v>#DIV/0!</v>
      </c>
      <c r="G268" s="38"/>
      <c r="H268" s="38"/>
    </row>
    <row r="269" spans="1:8" ht="23.25" customHeight="1" x14ac:dyDescent="0.55000000000000004">
      <c r="A269" s="2" t="s">
        <v>69</v>
      </c>
      <c r="B269" s="4" t="s">
        <v>51</v>
      </c>
      <c r="C269" s="4" t="s">
        <v>55</v>
      </c>
      <c r="D269" s="15">
        <v>0</v>
      </c>
      <c r="E269" s="15">
        <v>0</v>
      </c>
      <c r="F269" s="5" t="e">
        <f t="shared" si="10"/>
        <v>#DIV/0!</v>
      </c>
      <c r="G269" s="38"/>
      <c r="H269" s="38"/>
    </row>
    <row r="270" spans="1:8" ht="23.25" customHeight="1" x14ac:dyDescent="0.55000000000000004">
      <c r="A270" s="2" t="s">
        <v>69</v>
      </c>
      <c r="B270" s="4" t="s">
        <v>56</v>
      </c>
      <c r="C270" s="4" t="s">
        <v>57</v>
      </c>
      <c r="D270" s="15">
        <v>150</v>
      </c>
      <c r="E270" s="15">
        <v>300</v>
      </c>
      <c r="F270" s="5">
        <f t="shared" si="10"/>
        <v>2000</v>
      </c>
      <c r="G270" s="38"/>
      <c r="H270" s="38"/>
    </row>
    <row r="271" spans="1:8" ht="23.25" customHeight="1" x14ac:dyDescent="0.55000000000000004">
      <c r="A271" s="2" t="s">
        <v>69</v>
      </c>
      <c r="B271" s="4" t="s">
        <v>56</v>
      </c>
      <c r="C271" s="4" t="s">
        <v>58</v>
      </c>
      <c r="D271" s="15">
        <v>0</v>
      </c>
      <c r="E271" s="15">
        <v>0</v>
      </c>
      <c r="F271" s="5" t="e">
        <f t="shared" si="10"/>
        <v>#DIV/0!</v>
      </c>
      <c r="G271" s="38"/>
      <c r="H271" s="38"/>
    </row>
    <row r="272" spans="1:8" ht="23.25" customHeight="1" x14ac:dyDescent="0.55000000000000004">
      <c r="A272" s="2" t="s">
        <v>69</v>
      </c>
      <c r="B272" s="4" t="s">
        <v>56</v>
      </c>
      <c r="C272" s="4" t="s">
        <v>59</v>
      </c>
      <c r="D272" s="15">
        <v>0</v>
      </c>
      <c r="E272" s="15">
        <v>0</v>
      </c>
      <c r="F272" s="5" t="e">
        <f t="shared" si="10"/>
        <v>#DIV/0!</v>
      </c>
      <c r="G272" s="38"/>
      <c r="H272" s="38"/>
    </row>
    <row r="273" spans="1:8" ht="23.25" customHeight="1" x14ac:dyDescent="0.55000000000000004">
      <c r="A273" s="2" t="s">
        <v>69</v>
      </c>
      <c r="B273" s="4" t="s">
        <v>56</v>
      </c>
      <c r="C273" s="4" t="s">
        <v>60</v>
      </c>
      <c r="D273" s="15">
        <v>0</v>
      </c>
      <c r="E273" s="15">
        <v>0</v>
      </c>
      <c r="F273" s="5" t="e">
        <f t="shared" si="10"/>
        <v>#DIV/0!</v>
      </c>
      <c r="G273" s="38"/>
      <c r="H273" s="38"/>
    </row>
    <row r="274" spans="1:8" ht="23.25" customHeight="1" x14ac:dyDescent="0.55000000000000004">
      <c r="A274" s="2" t="s">
        <v>69</v>
      </c>
      <c r="B274" s="4" t="s">
        <v>56</v>
      </c>
      <c r="C274" s="4" t="s">
        <v>61</v>
      </c>
      <c r="D274" s="15">
        <v>0</v>
      </c>
      <c r="E274" s="15">
        <v>0</v>
      </c>
      <c r="F274" s="5" t="e">
        <f t="shared" si="10"/>
        <v>#DIV/0!</v>
      </c>
      <c r="G274" s="38"/>
      <c r="H274" s="38"/>
    </row>
    <row r="275" spans="1:8" ht="23.25" customHeight="1" x14ac:dyDescent="0.55000000000000004">
      <c r="A275" s="2" t="s">
        <v>69</v>
      </c>
      <c r="B275" s="4"/>
      <c r="C275" s="4" t="s">
        <v>62</v>
      </c>
      <c r="D275" s="14">
        <f>SUM(D226:D274)</f>
        <v>11997</v>
      </c>
      <c r="E275" s="5">
        <f>SUM(E226:E274)</f>
        <v>297330</v>
      </c>
      <c r="F275" s="5"/>
      <c r="G275" s="38"/>
      <c r="H275" s="38"/>
    </row>
    <row r="276" spans="1:8" ht="23.25" customHeight="1" x14ac:dyDescent="0.55000000000000004">
      <c r="A276" s="2" t="s">
        <v>69</v>
      </c>
      <c r="B276" s="4"/>
      <c r="C276" s="4" t="s">
        <v>63</v>
      </c>
      <c r="D276" s="14">
        <f>D275-D277</f>
        <v>11997</v>
      </c>
      <c r="E276" s="5">
        <f>E275-E277</f>
        <v>297330</v>
      </c>
      <c r="F276" s="5"/>
      <c r="G276" s="38"/>
      <c r="H276" s="38"/>
    </row>
    <row r="277" spans="1:8" ht="23.25" customHeight="1" x14ac:dyDescent="0.55000000000000004">
      <c r="A277" s="2" t="s">
        <v>69</v>
      </c>
      <c r="B277" s="4"/>
      <c r="C277" s="4" t="s">
        <v>64</v>
      </c>
      <c r="D277" s="14">
        <f>D227+D229+D234+D237+D253+D256</f>
        <v>0</v>
      </c>
      <c r="E277" s="5">
        <f>E227+E229+E234+E237+E253+E256</f>
        <v>0</v>
      </c>
      <c r="F277" s="5"/>
      <c r="G277" s="38"/>
      <c r="H277" s="38"/>
    </row>
    <row r="278" spans="1:8" ht="23.25" customHeight="1" x14ac:dyDescent="0.55000000000000004">
      <c r="A278" s="2" t="s">
        <v>69</v>
      </c>
      <c r="B278" s="10"/>
      <c r="C278" s="4" t="s">
        <v>65</v>
      </c>
      <c r="D278" s="14">
        <v>10018</v>
      </c>
      <c r="E278" s="5"/>
      <c r="F278" s="5"/>
      <c r="G278" s="38"/>
      <c r="H278" s="38"/>
    </row>
    <row r="279" spans="1:8" ht="23.25" customHeight="1" x14ac:dyDescent="0.55000000000000004">
      <c r="A279" s="2" t="s">
        <v>69</v>
      </c>
      <c r="B279" s="10"/>
      <c r="C279" s="4" t="s">
        <v>66</v>
      </c>
      <c r="D279" s="14"/>
      <c r="E279" s="5"/>
      <c r="F279" s="5"/>
      <c r="G279" s="38"/>
      <c r="H279" s="38"/>
    </row>
    <row r="280" spans="1:8" ht="23.25" customHeight="1" x14ac:dyDescent="0.55000000000000004">
      <c r="A280" s="2" t="s">
        <v>69</v>
      </c>
      <c r="B280" s="10"/>
      <c r="C280" s="4" t="s">
        <v>67</v>
      </c>
      <c r="D280" s="14">
        <f>D275+D278+D279</f>
        <v>22015</v>
      </c>
      <c r="E280" s="5"/>
      <c r="F280" s="5"/>
      <c r="G280" s="38"/>
      <c r="H280" s="38"/>
    </row>
    <row r="281" spans="1:8" ht="23.25" customHeight="1" x14ac:dyDescent="0.55000000000000004">
      <c r="A281" s="2" t="s">
        <v>92</v>
      </c>
      <c r="B281" s="4" t="s">
        <v>0</v>
      </c>
      <c r="C281" s="4" t="s">
        <v>1</v>
      </c>
      <c r="D281" s="5" t="s">
        <v>2</v>
      </c>
      <c r="E281" s="5" t="s">
        <v>3</v>
      </c>
      <c r="F281" s="5" t="s">
        <v>4</v>
      </c>
      <c r="G281" s="38"/>
      <c r="H281" s="38"/>
    </row>
    <row r="282" spans="1:8" ht="23.25" customHeight="1" x14ac:dyDescent="0.55000000000000004">
      <c r="A282" s="2" t="s">
        <v>92</v>
      </c>
      <c r="B282" s="4" t="s">
        <v>5</v>
      </c>
      <c r="C282" s="4" t="s">
        <v>6</v>
      </c>
      <c r="D282" s="15">
        <v>2100</v>
      </c>
      <c r="E282" s="15">
        <v>7350</v>
      </c>
      <c r="F282" s="5">
        <f>E282/D282*1000</f>
        <v>3500</v>
      </c>
      <c r="G282" s="38"/>
      <c r="H282" s="38"/>
    </row>
    <row r="283" spans="1:8" ht="23.25" customHeight="1" x14ac:dyDescent="0.55000000000000004">
      <c r="A283" s="2" t="s">
        <v>92</v>
      </c>
      <c r="B283" s="4" t="s">
        <v>5</v>
      </c>
      <c r="C283" s="4" t="s">
        <v>7</v>
      </c>
      <c r="D283" s="15">
        <v>2300</v>
      </c>
      <c r="E283" s="15">
        <v>2070</v>
      </c>
      <c r="F283" s="5">
        <f t="shared" ref="F283:F330" si="11">E283/D283*1000</f>
        <v>900</v>
      </c>
      <c r="G283" s="38"/>
      <c r="H283" s="38"/>
    </row>
    <row r="284" spans="1:8" ht="23.25" customHeight="1" x14ac:dyDescent="0.55000000000000004">
      <c r="A284" s="2" t="s">
        <v>92</v>
      </c>
      <c r="B284" s="4" t="s">
        <v>5</v>
      </c>
      <c r="C284" s="4" t="s">
        <v>8</v>
      </c>
      <c r="D284" s="15">
        <v>600</v>
      </c>
      <c r="E284" s="15">
        <v>1800</v>
      </c>
      <c r="F284" s="5">
        <f t="shared" si="11"/>
        <v>3000</v>
      </c>
      <c r="G284" s="38"/>
      <c r="H284" s="38"/>
    </row>
    <row r="285" spans="1:8" ht="23.25" customHeight="1" x14ac:dyDescent="0.55000000000000004">
      <c r="A285" s="2" t="s">
        <v>92</v>
      </c>
      <c r="B285" s="4" t="s">
        <v>5</v>
      </c>
      <c r="C285" s="4" t="s">
        <v>9</v>
      </c>
      <c r="D285" s="15">
        <v>100</v>
      </c>
      <c r="E285" s="15">
        <v>60</v>
      </c>
      <c r="F285" s="5">
        <f t="shared" si="11"/>
        <v>600</v>
      </c>
      <c r="G285" s="38"/>
      <c r="H285" s="38"/>
    </row>
    <row r="286" spans="1:8" ht="23.25" customHeight="1" x14ac:dyDescent="0.55000000000000004">
      <c r="A286" s="2" t="s">
        <v>92</v>
      </c>
      <c r="B286" s="4" t="s">
        <v>5</v>
      </c>
      <c r="C286" s="4" t="s">
        <v>10</v>
      </c>
      <c r="D286" s="15">
        <v>0</v>
      </c>
      <c r="E286" s="15">
        <v>0</v>
      </c>
      <c r="F286" s="5" t="e">
        <f t="shared" si="11"/>
        <v>#DIV/0!</v>
      </c>
      <c r="G286" s="38"/>
      <c r="H286" s="38"/>
    </row>
    <row r="287" spans="1:8" ht="23.25" customHeight="1" x14ac:dyDescent="0.55000000000000004">
      <c r="A287" s="2" t="s">
        <v>92</v>
      </c>
      <c r="B287" s="4" t="s">
        <v>5</v>
      </c>
      <c r="C287" s="4" t="s">
        <v>11</v>
      </c>
      <c r="D287" s="15">
        <v>0</v>
      </c>
      <c r="E287" s="15">
        <v>0</v>
      </c>
      <c r="F287" s="5" t="e">
        <f t="shared" si="11"/>
        <v>#DIV/0!</v>
      </c>
      <c r="G287" s="38"/>
      <c r="H287" s="38"/>
    </row>
    <row r="288" spans="1:8" ht="23.25" customHeight="1" x14ac:dyDescent="0.55000000000000004">
      <c r="A288" s="2" t="s">
        <v>92</v>
      </c>
      <c r="B288" s="4" t="s">
        <v>5</v>
      </c>
      <c r="C288" s="4" t="s">
        <v>12</v>
      </c>
      <c r="D288" s="15">
        <v>0</v>
      </c>
      <c r="E288" s="15">
        <v>0</v>
      </c>
      <c r="F288" s="5" t="e">
        <f t="shared" si="11"/>
        <v>#DIV/0!</v>
      </c>
      <c r="G288" s="38"/>
      <c r="H288" s="38"/>
    </row>
    <row r="289" spans="1:8" ht="23.25" customHeight="1" x14ac:dyDescent="0.55000000000000004">
      <c r="A289" s="2" t="s">
        <v>92</v>
      </c>
      <c r="B289" s="4" t="s">
        <v>13</v>
      </c>
      <c r="C289" s="4" t="s">
        <v>14</v>
      </c>
      <c r="D289" s="15">
        <v>50</v>
      </c>
      <c r="E289" s="15">
        <v>65</v>
      </c>
      <c r="F289" s="5">
        <f t="shared" si="11"/>
        <v>1300</v>
      </c>
      <c r="G289" s="38"/>
      <c r="H289" s="38"/>
    </row>
    <row r="290" spans="1:8" ht="23.25" customHeight="1" x14ac:dyDescent="0.55000000000000004">
      <c r="A290" s="2" t="s">
        <v>92</v>
      </c>
      <c r="B290" s="4" t="s">
        <v>13</v>
      </c>
      <c r="C290" s="4" t="s">
        <v>15</v>
      </c>
      <c r="D290" s="15">
        <v>200</v>
      </c>
      <c r="E290" s="15">
        <v>80</v>
      </c>
      <c r="F290" s="5">
        <f t="shared" si="11"/>
        <v>400</v>
      </c>
      <c r="G290" s="38"/>
      <c r="H290" s="38"/>
    </row>
    <row r="291" spans="1:8" ht="23.25" customHeight="1" x14ac:dyDescent="0.55000000000000004">
      <c r="A291" s="2" t="s">
        <v>92</v>
      </c>
      <c r="B291" s="4" t="s">
        <v>13</v>
      </c>
      <c r="C291" s="4" t="s">
        <v>16</v>
      </c>
      <c r="D291" s="15">
        <v>150</v>
      </c>
      <c r="E291" s="15">
        <v>300</v>
      </c>
      <c r="F291" s="5">
        <f t="shared" si="11"/>
        <v>2000</v>
      </c>
      <c r="G291" s="38"/>
      <c r="H291" s="38"/>
    </row>
    <row r="292" spans="1:8" ht="23.25" customHeight="1" x14ac:dyDescent="0.55000000000000004">
      <c r="A292" s="2" t="s">
        <v>92</v>
      </c>
      <c r="B292" s="4" t="s">
        <v>13</v>
      </c>
      <c r="C292" s="4" t="s">
        <v>17</v>
      </c>
      <c r="D292" s="15">
        <v>50</v>
      </c>
      <c r="E292" s="15">
        <v>75</v>
      </c>
      <c r="F292" s="5">
        <f t="shared" si="11"/>
        <v>1500</v>
      </c>
      <c r="G292" s="38"/>
      <c r="H292" s="38"/>
    </row>
    <row r="293" spans="1:8" ht="23.25" customHeight="1" x14ac:dyDescent="0.55000000000000004">
      <c r="A293" s="2" t="s">
        <v>92</v>
      </c>
      <c r="B293" s="4" t="s">
        <v>13</v>
      </c>
      <c r="C293" s="4" t="s">
        <v>18</v>
      </c>
      <c r="D293" s="15">
        <v>150</v>
      </c>
      <c r="E293" s="15">
        <v>37.5</v>
      </c>
      <c r="F293" s="5">
        <f t="shared" si="11"/>
        <v>250</v>
      </c>
      <c r="G293" s="38"/>
      <c r="H293" s="38"/>
    </row>
    <row r="294" spans="1:8" ht="23.25" customHeight="1" x14ac:dyDescent="0.55000000000000004">
      <c r="A294" s="2" t="s">
        <v>92</v>
      </c>
      <c r="B294" s="4" t="s">
        <v>13</v>
      </c>
      <c r="C294" s="4" t="s">
        <v>19</v>
      </c>
      <c r="D294" s="15">
        <v>0</v>
      </c>
      <c r="E294" s="15">
        <v>0</v>
      </c>
      <c r="F294" s="5" t="e">
        <f t="shared" si="11"/>
        <v>#DIV/0!</v>
      </c>
      <c r="G294" s="38"/>
      <c r="H294" s="38"/>
    </row>
    <row r="295" spans="1:8" ht="23.25" customHeight="1" x14ac:dyDescent="0.55000000000000004">
      <c r="A295" s="2" t="s">
        <v>92</v>
      </c>
      <c r="B295" s="4" t="s">
        <v>20</v>
      </c>
      <c r="C295" s="4" t="s">
        <v>21</v>
      </c>
      <c r="D295" s="15">
        <v>0</v>
      </c>
      <c r="E295" s="15">
        <v>0</v>
      </c>
      <c r="F295" s="5" t="e">
        <f t="shared" si="11"/>
        <v>#DIV/0!</v>
      </c>
      <c r="G295" s="38"/>
      <c r="H295" s="38"/>
    </row>
    <row r="296" spans="1:8" ht="23.25" customHeight="1" x14ac:dyDescent="0.55000000000000004">
      <c r="A296" s="2" t="s">
        <v>92</v>
      </c>
      <c r="B296" s="4" t="s">
        <v>20</v>
      </c>
      <c r="C296" s="4" t="s">
        <v>22</v>
      </c>
      <c r="D296" s="15">
        <v>0</v>
      </c>
      <c r="E296" s="15">
        <v>0</v>
      </c>
      <c r="F296" s="5" t="e">
        <f t="shared" si="11"/>
        <v>#DIV/0!</v>
      </c>
      <c r="G296" s="38"/>
      <c r="H296" s="38"/>
    </row>
    <row r="297" spans="1:8" ht="23.25" customHeight="1" x14ac:dyDescent="0.55000000000000004">
      <c r="A297" s="2" t="s">
        <v>92</v>
      </c>
      <c r="B297" s="4" t="s">
        <v>20</v>
      </c>
      <c r="C297" s="4" t="s">
        <v>23</v>
      </c>
      <c r="D297" s="15">
        <v>0</v>
      </c>
      <c r="E297" s="15">
        <v>0</v>
      </c>
      <c r="F297" s="5" t="e">
        <f t="shared" si="11"/>
        <v>#DIV/0!</v>
      </c>
      <c r="G297" s="38"/>
      <c r="H297" s="38"/>
    </row>
    <row r="298" spans="1:8" ht="23.25" customHeight="1" x14ac:dyDescent="0.55000000000000004">
      <c r="A298" s="2" t="s">
        <v>92</v>
      </c>
      <c r="B298" s="4" t="s">
        <v>20</v>
      </c>
      <c r="C298" s="4" t="s">
        <v>24</v>
      </c>
      <c r="D298" s="15">
        <v>15</v>
      </c>
      <c r="E298" s="15">
        <v>380</v>
      </c>
      <c r="F298" s="5">
        <f t="shared" si="11"/>
        <v>25333.333333333332</v>
      </c>
      <c r="G298" s="38"/>
      <c r="H298" s="38"/>
    </row>
    <row r="299" spans="1:8" ht="23.25" customHeight="1" x14ac:dyDescent="0.55000000000000004">
      <c r="A299" s="2" t="s">
        <v>92</v>
      </c>
      <c r="B299" s="4" t="s">
        <v>20</v>
      </c>
      <c r="C299" s="4" t="s">
        <v>25</v>
      </c>
      <c r="D299" s="15">
        <v>0</v>
      </c>
      <c r="E299" s="15">
        <v>0</v>
      </c>
      <c r="F299" s="5" t="e">
        <f t="shared" si="11"/>
        <v>#DIV/0!</v>
      </c>
      <c r="G299" s="38"/>
      <c r="H299" s="38"/>
    </row>
    <row r="300" spans="1:8" ht="23.25" customHeight="1" x14ac:dyDescent="0.55000000000000004">
      <c r="A300" s="2" t="s">
        <v>92</v>
      </c>
      <c r="B300" s="4" t="s">
        <v>26</v>
      </c>
      <c r="C300" s="4" t="s">
        <v>27</v>
      </c>
      <c r="D300" s="15">
        <v>1360</v>
      </c>
      <c r="E300" s="15">
        <v>44880</v>
      </c>
      <c r="F300" s="5">
        <f t="shared" si="11"/>
        <v>33000</v>
      </c>
      <c r="G300" s="38"/>
      <c r="H300" s="38"/>
    </row>
    <row r="301" spans="1:8" ht="23.25" customHeight="1" x14ac:dyDescent="0.55000000000000004">
      <c r="A301" s="2" t="s">
        <v>92</v>
      </c>
      <c r="B301" s="4" t="s">
        <v>26</v>
      </c>
      <c r="C301" s="4" t="s">
        <v>28</v>
      </c>
      <c r="D301" s="15">
        <v>200</v>
      </c>
      <c r="E301" s="15">
        <v>17000</v>
      </c>
      <c r="F301" s="5">
        <f t="shared" si="11"/>
        <v>85000</v>
      </c>
      <c r="G301" s="38"/>
      <c r="H301" s="38"/>
    </row>
    <row r="302" spans="1:8" ht="23.25" customHeight="1" x14ac:dyDescent="0.55000000000000004">
      <c r="A302" s="2" t="s">
        <v>92</v>
      </c>
      <c r="B302" s="4" t="s">
        <v>26</v>
      </c>
      <c r="C302" s="4" t="s">
        <v>29</v>
      </c>
      <c r="D302" s="15">
        <v>2</v>
      </c>
      <c r="E302" s="15">
        <v>50</v>
      </c>
      <c r="F302" s="5">
        <f t="shared" si="11"/>
        <v>25000</v>
      </c>
      <c r="G302" s="38"/>
      <c r="H302" s="38"/>
    </row>
    <row r="303" spans="1:8" ht="23.25" customHeight="1" x14ac:dyDescent="0.55000000000000004">
      <c r="A303" s="2" t="s">
        <v>92</v>
      </c>
      <c r="B303" s="4" t="s">
        <v>26</v>
      </c>
      <c r="C303" s="4" t="s">
        <v>30</v>
      </c>
      <c r="D303" s="15"/>
      <c r="E303" s="15">
        <v>0</v>
      </c>
      <c r="F303" s="5"/>
      <c r="G303" s="38"/>
      <c r="H303" s="38"/>
    </row>
    <row r="304" spans="1:8" ht="23.25" customHeight="1" x14ac:dyDescent="0.55000000000000004">
      <c r="A304" s="2" t="s">
        <v>92</v>
      </c>
      <c r="B304" s="4" t="s">
        <v>26</v>
      </c>
      <c r="C304" s="4" t="s">
        <v>31</v>
      </c>
      <c r="D304" s="15"/>
      <c r="E304" s="15">
        <v>0</v>
      </c>
      <c r="F304" s="5"/>
      <c r="G304" s="38"/>
      <c r="H304" s="38"/>
    </row>
    <row r="305" spans="1:8" ht="23.25" customHeight="1" x14ac:dyDescent="0.55000000000000004">
      <c r="A305" s="2" t="s">
        <v>92</v>
      </c>
      <c r="B305" s="4" t="s">
        <v>26</v>
      </c>
      <c r="C305" s="4" t="s">
        <v>32</v>
      </c>
      <c r="D305" s="15"/>
      <c r="E305" s="15">
        <v>0</v>
      </c>
      <c r="F305" s="5"/>
      <c r="G305" s="38"/>
      <c r="H305" s="38"/>
    </row>
    <row r="306" spans="1:8" ht="23.25" customHeight="1" x14ac:dyDescent="0.55000000000000004">
      <c r="A306" s="2" t="s">
        <v>92</v>
      </c>
      <c r="B306" s="4" t="s">
        <v>26</v>
      </c>
      <c r="C306" s="4" t="s">
        <v>33</v>
      </c>
      <c r="D306" s="15">
        <v>55</v>
      </c>
      <c r="E306" s="15">
        <v>220</v>
      </c>
      <c r="F306" s="5">
        <f t="shared" si="11"/>
        <v>4000</v>
      </c>
      <c r="G306" s="38"/>
      <c r="H306" s="38"/>
    </row>
    <row r="307" spans="1:8" ht="23.25" customHeight="1" x14ac:dyDescent="0.55000000000000004">
      <c r="A307" s="2" t="s">
        <v>92</v>
      </c>
      <c r="B307" s="4" t="s">
        <v>26</v>
      </c>
      <c r="C307" s="4" t="s">
        <v>34</v>
      </c>
      <c r="D307" s="15">
        <v>5</v>
      </c>
      <c r="E307" s="15">
        <v>100</v>
      </c>
      <c r="F307" s="5">
        <f t="shared" si="11"/>
        <v>20000</v>
      </c>
      <c r="G307" s="38"/>
      <c r="H307" s="38"/>
    </row>
    <row r="308" spans="1:8" ht="23.25" customHeight="1" x14ac:dyDescent="0.55000000000000004">
      <c r="A308" s="2" t="s">
        <v>92</v>
      </c>
      <c r="B308" s="4" t="s">
        <v>35</v>
      </c>
      <c r="C308" s="4" t="s">
        <v>36</v>
      </c>
      <c r="D308" s="15">
        <v>1500</v>
      </c>
      <c r="E308" s="15">
        <v>18000</v>
      </c>
      <c r="F308" s="5">
        <f t="shared" si="11"/>
        <v>12000</v>
      </c>
      <c r="G308" s="38"/>
      <c r="H308" s="38"/>
    </row>
    <row r="309" spans="1:8" ht="23.25" customHeight="1" x14ac:dyDescent="0.55000000000000004">
      <c r="A309" s="2" t="s">
        <v>92</v>
      </c>
      <c r="B309" s="4" t="s">
        <v>35</v>
      </c>
      <c r="C309" s="4" t="s">
        <v>37</v>
      </c>
      <c r="D309" s="15">
        <v>250</v>
      </c>
      <c r="E309" s="15">
        <v>750</v>
      </c>
      <c r="F309" s="5">
        <f t="shared" si="11"/>
        <v>3000</v>
      </c>
      <c r="G309" s="38"/>
      <c r="H309" s="38"/>
    </row>
    <row r="310" spans="1:8" ht="23.25" customHeight="1" x14ac:dyDescent="0.55000000000000004">
      <c r="A310" s="2" t="s">
        <v>92</v>
      </c>
      <c r="B310" s="4" t="s">
        <v>35</v>
      </c>
      <c r="C310" s="4" t="s">
        <v>38</v>
      </c>
      <c r="D310" s="15">
        <v>55</v>
      </c>
      <c r="E310" s="15">
        <v>275</v>
      </c>
      <c r="F310" s="5">
        <f t="shared" si="11"/>
        <v>5000</v>
      </c>
      <c r="G310" s="38"/>
      <c r="H310" s="38"/>
    </row>
    <row r="311" spans="1:8" ht="23.25" customHeight="1" x14ac:dyDescent="0.55000000000000004">
      <c r="A311" s="2" t="s">
        <v>92</v>
      </c>
      <c r="B311" s="4" t="s">
        <v>35</v>
      </c>
      <c r="C311" s="4" t="s">
        <v>39</v>
      </c>
      <c r="D311" s="15">
        <v>3400</v>
      </c>
      <c r="E311" s="15">
        <v>27200</v>
      </c>
      <c r="F311" s="5">
        <f t="shared" si="11"/>
        <v>8000</v>
      </c>
      <c r="G311" s="38"/>
      <c r="H311" s="38"/>
    </row>
    <row r="312" spans="1:8" ht="23.25" customHeight="1" x14ac:dyDescent="0.55000000000000004">
      <c r="A312" s="2" t="s">
        <v>92</v>
      </c>
      <c r="B312" s="4" t="s">
        <v>35</v>
      </c>
      <c r="C312" s="4" t="s">
        <v>40</v>
      </c>
      <c r="D312" s="15">
        <v>25</v>
      </c>
      <c r="E312" s="15">
        <v>63</v>
      </c>
      <c r="F312" s="5">
        <f t="shared" si="11"/>
        <v>2520</v>
      </c>
      <c r="G312" s="38"/>
      <c r="H312" s="38"/>
    </row>
    <row r="313" spans="1:8" ht="23.25" customHeight="1" x14ac:dyDescent="0.55000000000000004">
      <c r="A313" s="2" t="s">
        <v>92</v>
      </c>
      <c r="B313" s="4" t="s">
        <v>35</v>
      </c>
      <c r="C313" s="4" t="s">
        <v>41</v>
      </c>
      <c r="D313" s="15">
        <v>0</v>
      </c>
      <c r="E313" s="15">
        <v>0</v>
      </c>
      <c r="F313" s="5"/>
      <c r="G313" s="38"/>
      <c r="H313" s="38"/>
    </row>
    <row r="314" spans="1:8" ht="23.25" customHeight="1" x14ac:dyDescent="0.55000000000000004">
      <c r="A314" s="2" t="s">
        <v>92</v>
      </c>
      <c r="B314" s="4" t="s">
        <v>35</v>
      </c>
      <c r="C314" s="4" t="s">
        <v>42</v>
      </c>
      <c r="D314" s="15">
        <v>0</v>
      </c>
      <c r="E314" s="15">
        <v>0</v>
      </c>
      <c r="F314" s="5" t="e">
        <f t="shared" si="11"/>
        <v>#DIV/0!</v>
      </c>
      <c r="G314" s="38"/>
      <c r="H314" s="38"/>
    </row>
    <row r="315" spans="1:8" ht="23.25" customHeight="1" x14ac:dyDescent="0.55000000000000004">
      <c r="A315" s="2" t="s">
        <v>92</v>
      </c>
      <c r="B315" s="4" t="s">
        <v>35</v>
      </c>
      <c r="C315" s="4" t="s">
        <v>43</v>
      </c>
      <c r="D315" s="15">
        <v>46</v>
      </c>
      <c r="E315" s="15">
        <v>2070</v>
      </c>
      <c r="F315" s="5">
        <f t="shared" si="11"/>
        <v>45000</v>
      </c>
      <c r="G315" s="38"/>
      <c r="H315" s="38"/>
    </row>
    <row r="316" spans="1:8" ht="23.25" customHeight="1" x14ac:dyDescent="0.55000000000000004">
      <c r="A316" s="2" t="s">
        <v>92</v>
      </c>
      <c r="B316" s="4" t="s">
        <v>35</v>
      </c>
      <c r="C316" s="4" t="s">
        <v>44</v>
      </c>
      <c r="D316" s="15">
        <v>0</v>
      </c>
      <c r="E316" s="15">
        <v>0</v>
      </c>
      <c r="F316" s="5" t="e">
        <f t="shared" si="11"/>
        <v>#DIV/0!</v>
      </c>
      <c r="G316" s="38"/>
      <c r="H316" s="38"/>
    </row>
    <row r="317" spans="1:8" ht="23.25" customHeight="1" x14ac:dyDescent="0.55000000000000004">
      <c r="A317" s="2" t="s">
        <v>92</v>
      </c>
      <c r="B317" s="4" t="s">
        <v>35</v>
      </c>
      <c r="C317" s="4" t="s">
        <v>45</v>
      </c>
      <c r="D317" s="15">
        <v>115</v>
      </c>
      <c r="E317" s="15">
        <v>575</v>
      </c>
      <c r="F317" s="5">
        <f t="shared" si="11"/>
        <v>5000</v>
      </c>
      <c r="G317" s="38"/>
      <c r="H317" s="38"/>
    </row>
    <row r="318" spans="1:8" ht="23.25" customHeight="1" x14ac:dyDescent="0.55000000000000004">
      <c r="A318" s="2" t="s">
        <v>92</v>
      </c>
      <c r="B318" s="4" t="s">
        <v>46</v>
      </c>
      <c r="C318" s="4" t="s">
        <v>47</v>
      </c>
      <c r="D318" s="15">
        <v>0</v>
      </c>
      <c r="E318" s="15">
        <v>0</v>
      </c>
      <c r="F318" s="5" t="e">
        <f t="shared" si="11"/>
        <v>#DIV/0!</v>
      </c>
      <c r="G318" s="38"/>
      <c r="H318" s="38"/>
    </row>
    <row r="319" spans="1:8" ht="23.25" customHeight="1" x14ac:dyDescent="0.55000000000000004">
      <c r="A319" s="2" t="s">
        <v>92</v>
      </c>
      <c r="B319" s="4" t="s">
        <v>46</v>
      </c>
      <c r="C319" s="4" t="s">
        <v>48</v>
      </c>
      <c r="D319" s="15">
        <v>0</v>
      </c>
      <c r="E319" s="15">
        <v>0</v>
      </c>
      <c r="F319" s="5" t="e">
        <f t="shared" si="11"/>
        <v>#DIV/0!</v>
      </c>
      <c r="G319" s="38"/>
      <c r="H319" s="38"/>
    </row>
    <row r="320" spans="1:8" ht="23.25" customHeight="1" x14ac:dyDescent="0.55000000000000004">
      <c r="A320" s="2" t="s">
        <v>92</v>
      </c>
      <c r="B320" s="4" t="s">
        <v>46</v>
      </c>
      <c r="C320" s="4" t="s">
        <v>49</v>
      </c>
      <c r="D320" s="15">
        <v>0</v>
      </c>
      <c r="E320" s="15">
        <v>0</v>
      </c>
      <c r="F320" s="5" t="e">
        <f t="shared" si="11"/>
        <v>#DIV/0!</v>
      </c>
      <c r="G320" s="38"/>
      <c r="H320" s="38"/>
    </row>
    <row r="321" spans="1:8" ht="23.25" customHeight="1" x14ac:dyDescent="0.55000000000000004">
      <c r="A321" s="2" t="s">
        <v>92</v>
      </c>
      <c r="B321" s="4" t="s">
        <v>46</v>
      </c>
      <c r="C321" s="4" t="s">
        <v>50</v>
      </c>
      <c r="D321" s="15">
        <v>3</v>
      </c>
      <c r="E321" s="15">
        <v>2.4</v>
      </c>
      <c r="F321" s="5">
        <f t="shared" si="11"/>
        <v>799.99999999999989</v>
      </c>
      <c r="G321" s="38"/>
      <c r="H321" s="38"/>
    </row>
    <row r="322" spans="1:8" ht="23.25" customHeight="1" x14ac:dyDescent="0.55000000000000004">
      <c r="A322" s="2" t="s">
        <v>92</v>
      </c>
      <c r="B322" s="4" t="s">
        <v>51</v>
      </c>
      <c r="C322" s="4" t="s">
        <v>52</v>
      </c>
      <c r="D322" s="15">
        <v>25</v>
      </c>
      <c r="E322" s="15">
        <v>1500</v>
      </c>
      <c r="F322" s="5">
        <f t="shared" si="11"/>
        <v>60000</v>
      </c>
      <c r="G322" s="38"/>
      <c r="H322" s="38"/>
    </row>
    <row r="323" spans="1:8" ht="23.25" customHeight="1" x14ac:dyDescent="0.55000000000000004">
      <c r="A323" s="2" t="s">
        <v>92</v>
      </c>
      <c r="B323" s="4" t="s">
        <v>51</v>
      </c>
      <c r="C323" s="4" t="s">
        <v>53</v>
      </c>
      <c r="D323" s="15">
        <v>0</v>
      </c>
      <c r="E323" s="15">
        <v>0</v>
      </c>
      <c r="F323" s="5" t="e">
        <f t="shared" si="11"/>
        <v>#DIV/0!</v>
      </c>
      <c r="G323" s="38"/>
      <c r="H323" s="38"/>
    </row>
    <row r="324" spans="1:8" ht="23.25" customHeight="1" x14ac:dyDescent="0.55000000000000004">
      <c r="A324" s="2" t="s">
        <v>92</v>
      </c>
      <c r="B324" s="4" t="s">
        <v>51</v>
      </c>
      <c r="C324" s="4" t="s">
        <v>54</v>
      </c>
      <c r="D324" s="15">
        <v>0</v>
      </c>
      <c r="E324" s="15">
        <v>0</v>
      </c>
      <c r="F324" s="5" t="e">
        <f t="shared" si="11"/>
        <v>#DIV/0!</v>
      </c>
      <c r="G324" s="38"/>
      <c r="H324" s="38"/>
    </row>
    <row r="325" spans="1:8" ht="23.25" customHeight="1" x14ac:dyDescent="0.55000000000000004">
      <c r="A325" s="2" t="s">
        <v>92</v>
      </c>
      <c r="B325" s="4" t="s">
        <v>51</v>
      </c>
      <c r="C325" s="4" t="s">
        <v>55</v>
      </c>
      <c r="D325" s="15">
        <v>0</v>
      </c>
      <c r="E325" s="15">
        <v>0</v>
      </c>
      <c r="F325" s="5" t="e">
        <f t="shared" si="11"/>
        <v>#DIV/0!</v>
      </c>
      <c r="G325" s="38"/>
      <c r="H325" s="38"/>
    </row>
    <row r="326" spans="1:8" ht="23.25" customHeight="1" x14ac:dyDescent="0.55000000000000004">
      <c r="A326" s="2" t="s">
        <v>92</v>
      </c>
      <c r="B326" s="4" t="s">
        <v>56</v>
      </c>
      <c r="C326" s="4" t="s">
        <v>57</v>
      </c>
      <c r="D326" s="15">
        <v>0</v>
      </c>
      <c r="E326" s="15">
        <v>0</v>
      </c>
      <c r="F326" s="5" t="e">
        <f t="shared" si="11"/>
        <v>#DIV/0!</v>
      </c>
      <c r="G326" s="38"/>
      <c r="H326" s="38"/>
    </row>
    <row r="327" spans="1:8" ht="23.25" customHeight="1" x14ac:dyDescent="0.55000000000000004">
      <c r="A327" s="2" t="s">
        <v>92</v>
      </c>
      <c r="B327" s="4" t="s">
        <v>56</v>
      </c>
      <c r="C327" s="4" t="s">
        <v>58</v>
      </c>
      <c r="D327" s="15">
        <v>0</v>
      </c>
      <c r="E327" s="15">
        <v>0</v>
      </c>
      <c r="F327" s="5" t="e">
        <f t="shared" si="11"/>
        <v>#DIV/0!</v>
      </c>
      <c r="G327" s="38"/>
      <c r="H327" s="38"/>
    </row>
    <row r="328" spans="1:8" ht="23.25" customHeight="1" x14ac:dyDescent="0.55000000000000004">
      <c r="A328" s="2" t="s">
        <v>92</v>
      </c>
      <c r="B328" s="4" t="s">
        <v>56</v>
      </c>
      <c r="C328" s="4" t="s">
        <v>59</v>
      </c>
      <c r="D328" s="15">
        <v>0</v>
      </c>
      <c r="E328" s="15">
        <v>0</v>
      </c>
      <c r="F328" s="5" t="e">
        <f t="shared" si="11"/>
        <v>#DIV/0!</v>
      </c>
      <c r="G328" s="38"/>
      <c r="H328" s="38"/>
    </row>
    <row r="329" spans="1:8" ht="23.25" customHeight="1" x14ac:dyDescent="0.55000000000000004">
      <c r="A329" s="2" t="s">
        <v>92</v>
      </c>
      <c r="B329" s="4" t="s">
        <v>56</v>
      </c>
      <c r="C329" s="4" t="s">
        <v>60</v>
      </c>
      <c r="D329" s="15">
        <v>0</v>
      </c>
      <c r="E329" s="15">
        <v>0</v>
      </c>
      <c r="F329" s="5" t="e">
        <f t="shared" si="11"/>
        <v>#DIV/0!</v>
      </c>
      <c r="G329" s="38"/>
      <c r="H329" s="38"/>
    </row>
    <row r="330" spans="1:8" ht="23.25" customHeight="1" x14ac:dyDescent="0.55000000000000004">
      <c r="A330" s="2" t="s">
        <v>92</v>
      </c>
      <c r="B330" s="4" t="s">
        <v>56</v>
      </c>
      <c r="C330" s="4" t="s">
        <v>61</v>
      </c>
      <c r="D330" s="15"/>
      <c r="E330" s="15">
        <v>0</v>
      </c>
      <c r="F330" s="5" t="e">
        <f t="shared" si="11"/>
        <v>#DIV/0!</v>
      </c>
      <c r="G330" s="38"/>
      <c r="H330" s="38"/>
    </row>
    <row r="331" spans="1:8" ht="23.25" customHeight="1" x14ac:dyDescent="0.55000000000000004">
      <c r="A331" s="2" t="s">
        <v>92</v>
      </c>
      <c r="B331" s="4"/>
      <c r="C331" s="4" t="s">
        <v>62</v>
      </c>
      <c r="D331" s="15">
        <f>SUM(D282:D330)</f>
        <v>12756</v>
      </c>
      <c r="E331" s="15">
        <f>SUM(E282:E330)</f>
        <v>124902.9</v>
      </c>
      <c r="F331" s="5"/>
      <c r="G331" s="38"/>
      <c r="H331" s="38"/>
    </row>
    <row r="332" spans="1:8" ht="23.25" customHeight="1" x14ac:dyDescent="0.55000000000000004">
      <c r="A332" s="2" t="s">
        <v>92</v>
      </c>
      <c r="B332" s="4"/>
      <c r="C332" s="4" t="s">
        <v>63</v>
      </c>
      <c r="D332" s="15">
        <f>D331-D333</f>
        <v>9731</v>
      </c>
      <c r="E332" s="15">
        <f>E331-E333</f>
        <v>121842.4</v>
      </c>
      <c r="F332" s="5"/>
      <c r="G332" s="38"/>
      <c r="H332" s="38"/>
    </row>
    <row r="333" spans="1:8" ht="23.25" customHeight="1" x14ac:dyDescent="0.55000000000000004">
      <c r="A333" s="2" t="s">
        <v>92</v>
      </c>
      <c r="B333" s="4"/>
      <c r="C333" s="4" t="s">
        <v>64</v>
      </c>
      <c r="D333" s="15">
        <f>D283+D285+D290+D293+D309+D312</f>
        <v>3025</v>
      </c>
      <c r="E333" s="15">
        <f>E283+E285+E290+E293+E309+E312</f>
        <v>3060.5</v>
      </c>
      <c r="F333" s="5"/>
      <c r="G333" s="38"/>
      <c r="H333" s="38"/>
    </row>
    <row r="334" spans="1:8" ht="23.25" customHeight="1" x14ac:dyDescent="0.55000000000000004">
      <c r="A334" s="2" t="s">
        <v>92</v>
      </c>
      <c r="B334" s="10"/>
      <c r="C334" s="4" t="s">
        <v>65</v>
      </c>
      <c r="D334" s="15">
        <v>4510</v>
      </c>
      <c r="E334" s="15"/>
      <c r="F334" s="5"/>
      <c r="G334" s="38"/>
      <c r="H334" s="38"/>
    </row>
    <row r="335" spans="1:8" ht="23.25" customHeight="1" x14ac:dyDescent="0.55000000000000004">
      <c r="A335" s="2" t="s">
        <v>92</v>
      </c>
      <c r="B335" s="10"/>
      <c r="C335" s="4" t="s">
        <v>66</v>
      </c>
      <c r="D335" s="15">
        <v>2830</v>
      </c>
      <c r="E335" s="15"/>
      <c r="F335" s="5"/>
      <c r="G335" s="38"/>
      <c r="H335" s="38"/>
    </row>
    <row r="336" spans="1:8" ht="23.25" customHeight="1" x14ac:dyDescent="0.55000000000000004">
      <c r="A336" s="2" t="s">
        <v>92</v>
      </c>
      <c r="B336" s="10"/>
      <c r="C336" s="4" t="s">
        <v>67</v>
      </c>
      <c r="D336" s="15">
        <f>D331+D334+D335</f>
        <v>20096</v>
      </c>
      <c r="E336" s="15"/>
      <c r="F336" s="5"/>
      <c r="G336" s="38"/>
      <c r="H336" s="38"/>
    </row>
    <row r="337" spans="1:8" ht="23.25" customHeight="1" x14ac:dyDescent="0.55000000000000004">
      <c r="A337" s="21" t="s">
        <v>89</v>
      </c>
      <c r="B337" s="4" t="s">
        <v>0</v>
      </c>
      <c r="C337" s="4" t="s">
        <v>1</v>
      </c>
      <c r="D337" s="15" t="s">
        <v>2</v>
      </c>
      <c r="E337" s="15" t="s">
        <v>3</v>
      </c>
      <c r="F337" s="7" t="s">
        <v>4</v>
      </c>
      <c r="G337" s="37"/>
      <c r="H337" s="37"/>
    </row>
    <row r="338" spans="1:8" ht="23.25" customHeight="1" x14ac:dyDescent="0.55000000000000004">
      <c r="A338" s="21" t="s">
        <v>89</v>
      </c>
      <c r="B338" s="4" t="s">
        <v>5</v>
      </c>
      <c r="C338" s="4" t="s">
        <v>6</v>
      </c>
      <c r="D338" s="15">
        <v>750</v>
      </c>
      <c r="E338" s="15">
        <v>2400</v>
      </c>
      <c r="F338" s="5">
        <f>E338/D338*1000</f>
        <v>3200</v>
      </c>
      <c r="G338" s="38"/>
      <c r="H338" s="38"/>
    </row>
    <row r="339" spans="1:8" ht="23.25" customHeight="1" x14ac:dyDescent="0.55000000000000004">
      <c r="A339" s="21" t="s">
        <v>89</v>
      </c>
      <c r="B339" s="4" t="s">
        <v>5</v>
      </c>
      <c r="C339" s="4" t="s">
        <v>7</v>
      </c>
      <c r="D339" s="15">
        <v>500</v>
      </c>
      <c r="E339" s="15">
        <v>100</v>
      </c>
      <c r="F339" s="5">
        <f t="shared" ref="F339:F386" si="12">E339/D339*1000</f>
        <v>200</v>
      </c>
      <c r="G339" s="38"/>
      <c r="H339" s="38"/>
    </row>
    <row r="340" spans="1:8" ht="23.25" customHeight="1" x14ac:dyDescent="0.55000000000000004">
      <c r="A340" s="21" t="s">
        <v>89</v>
      </c>
      <c r="B340" s="4" t="s">
        <v>5</v>
      </c>
      <c r="C340" s="4" t="s">
        <v>8</v>
      </c>
      <c r="D340" s="15">
        <v>450</v>
      </c>
      <c r="E340" s="15">
        <v>1575</v>
      </c>
      <c r="F340" s="5">
        <f t="shared" si="12"/>
        <v>3500</v>
      </c>
      <c r="G340" s="38"/>
      <c r="H340" s="38"/>
    </row>
    <row r="341" spans="1:8" ht="23.25" customHeight="1" x14ac:dyDescent="0.55000000000000004">
      <c r="A341" s="21" t="s">
        <v>89</v>
      </c>
      <c r="B341" s="4" t="s">
        <v>5</v>
      </c>
      <c r="C341" s="4" t="s">
        <v>9</v>
      </c>
      <c r="D341" s="15">
        <v>50</v>
      </c>
      <c r="E341" s="15">
        <v>20</v>
      </c>
      <c r="F341" s="5">
        <f t="shared" si="12"/>
        <v>400</v>
      </c>
      <c r="G341" s="38"/>
      <c r="H341" s="38"/>
    </row>
    <row r="342" spans="1:8" ht="23.25" customHeight="1" x14ac:dyDescent="0.55000000000000004">
      <c r="A342" s="21" t="s">
        <v>89</v>
      </c>
      <c r="B342" s="4" t="s">
        <v>5</v>
      </c>
      <c r="C342" s="4" t="s">
        <v>10</v>
      </c>
      <c r="D342" s="15">
        <v>0</v>
      </c>
      <c r="E342" s="15">
        <v>0</v>
      </c>
      <c r="F342" s="5" t="e">
        <f t="shared" si="12"/>
        <v>#DIV/0!</v>
      </c>
      <c r="G342" s="38"/>
      <c r="H342" s="38"/>
    </row>
    <row r="343" spans="1:8" ht="23.25" customHeight="1" x14ac:dyDescent="0.55000000000000004">
      <c r="A343" s="21" t="s">
        <v>89</v>
      </c>
      <c r="B343" s="4" t="s">
        <v>5</v>
      </c>
      <c r="C343" s="4" t="s">
        <v>11</v>
      </c>
      <c r="D343" s="15">
        <v>0</v>
      </c>
      <c r="E343" s="15">
        <v>0</v>
      </c>
      <c r="F343" s="5"/>
      <c r="G343" s="38"/>
      <c r="H343" s="38"/>
    </row>
    <row r="344" spans="1:8" ht="23.25" customHeight="1" x14ac:dyDescent="0.55000000000000004">
      <c r="A344" s="21" t="s">
        <v>89</v>
      </c>
      <c r="B344" s="4" t="s">
        <v>5</v>
      </c>
      <c r="C344" s="4" t="s">
        <v>12</v>
      </c>
      <c r="D344" s="15">
        <v>0</v>
      </c>
      <c r="E344" s="15">
        <v>0</v>
      </c>
      <c r="F344" s="5"/>
      <c r="G344" s="38"/>
      <c r="H344" s="38"/>
    </row>
    <row r="345" spans="1:8" ht="23.25" customHeight="1" x14ac:dyDescent="0.55000000000000004">
      <c r="A345" s="21" t="s">
        <v>89</v>
      </c>
      <c r="B345" s="4" t="s">
        <v>13</v>
      </c>
      <c r="C345" s="4" t="s">
        <v>14</v>
      </c>
      <c r="D345" s="15">
        <v>0</v>
      </c>
      <c r="E345" s="15">
        <v>0</v>
      </c>
      <c r="F345" s="5" t="e">
        <f t="shared" si="12"/>
        <v>#DIV/0!</v>
      </c>
      <c r="G345" s="38"/>
      <c r="H345" s="38"/>
    </row>
    <row r="346" spans="1:8" ht="23.25" customHeight="1" x14ac:dyDescent="0.55000000000000004">
      <c r="A346" s="21" t="s">
        <v>89</v>
      </c>
      <c r="B346" s="4" t="s">
        <v>13</v>
      </c>
      <c r="C346" s="4" t="s">
        <v>15</v>
      </c>
      <c r="D346" s="15">
        <v>12</v>
      </c>
      <c r="E346" s="15">
        <v>5</v>
      </c>
      <c r="F346" s="5">
        <f t="shared" si="12"/>
        <v>416.66666666666669</v>
      </c>
      <c r="G346" s="38"/>
      <c r="H346" s="38"/>
    </row>
    <row r="347" spans="1:8" ht="23.25" customHeight="1" x14ac:dyDescent="0.55000000000000004">
      <c r="A347" s="21" t="s">
        <v>89</v>
      </c>
      <c r="B347" s="4" t="s">
        <v>13</v>
      </c>
      <c r="C347" s="4" t="s">
        <v>16</v>
      </c>
      <c r="D347" s="15">
        <v>15</v>
      </c>
      <c r="E347" s="15">
        <v>26</v>
      </c>
      <c r="F347" s="5">
        <f t="shared" si="12"/>
        <v>1733.3333333333335</v>
      </c>
      <c r="G347" s="38"/>
      <c r="H347" s="38"/>
    </row>
    <row r="348" spans="1:8" ht="23.25" customHeight="1" x14ac:dyDescent="0.55000000000000004">
      <c r="A348" s="21" t="s">
        <v>89</v>
      </c>
      <c r="B348" s="4" t="s">
        <v>13</v>
      </c>
      <c r="C348" s="4" t="s">
        <v>17</v>
      </c>
      <c r="D348" s="15">
        <v>0</v>
      </c>
      <c r="E348" s="15">
        <v>0</v>
      </c>
      <c r="F348" s="5" t="e">
        <f t="shared" si="12"/>
        <v>#DIV/0!</v>
      </c>
      <c r="G348" s="38"/>
      <c r="H348" s="38"/>
    </row>
    <row r="349" spans="1:8" ht="23.25" customHeight="1" x14ac:dyDescent="0.55000000000000004">
      <c r="A349" s="21" t="s">
        <v>89</v>
      </c>
      <c r="B349" s="4" t="s">
        <v>13</v>
      </c>
      <c r="C349" s="4" t="s">
        <v>18</v>
      </c>
      <c r="D349" s="15">
        <v>2</v>
      </c>
      <c r="E349" s="15">
        <v>1</v>
      </c>
      <c r="F349" s="5">
        <f t="shared" si="12"/>
        <v>500</v>
      </c>
      <c r="G349" s="38"/>
      <c r="H349" s="38"/>
    </row>
    <row r="350" spans="1:8" ht="23.25" customHeight="1" x14ac:dyDescent="0.55000000000000004">
      <c r="A350" s="21" t="s">
        <v>89</v>
      </c>
      <c r="B350" s="4" t="s">
        <v>13</v>
      </c>
      <c r="C350" s="4" t="s">
        <v>19</v>
      </c>
      <c r="D350" s="15">
        <v>0</v>
      </c>
      <c r="E350" s="15">
        <v>0</v>
      </c>
      <c r="F350" s="5" t="e">
        <f t="shared" si="12"/>
        <v>#DIV/0!</v>
      </c>
      <c r="G350" s="38"/>
      <c r="H350" s="38"/>
    </row>
    <row r="351" spans="1:8" ht="23.25" customHeight="1" x14ac:dyDescent="0.55000000000000004">
      <c r="A351" s="21" t="s">
        <v>89</v>
      </c>
      <c r="B351" s="4" t="s">
        <v>20</v>
      </c>
      <c r="C351" s="4" t="s">
        <v>21</v>
      </c>
      <c r="D351" s="15">
        <v>10</v>
      </c>
      <c r="E351" s="15">
        <v>600</v>
      </c>
      <c r="F351" s="5">
        <f t="shared" si="12"/>
        <v>60000</v>
      </c>
      <c r="G351" s="38"/>
      <c r="H351" s="38"/>
    </row>
    <row r="352" spans="1:8" ht="23.25" customHeight="1" x14ac:dyDescent="0.55000000000000004">
      <c r="A352" s="21" t="s">
        <v>89</v>
      </c>
      <c r="B352" s="4" t="s">
        <v>20</v>
      </c>
      <c r="C352" s="4" t="s">
        <v>22</v>
      </c>
      <c r="D352" s="15">
        <v>15</v>
      </c>
      <c r="E352" s="15">
        <v>720</v>
      </c>
      <c r="F352" s="5">
        <f t="shared" si="12"/>
        <v>48000</v>
      </c>
      <c r="G352" s="38"/>
      <c r="H352" s="38"/>
    </row>
    <row r="353" spans="1:8" ht="23.25" customHeight="1" x14ac:dyDescent="0.55000000000000004">
      <c r="A353" s="21" t="s">
        <v>89</v>
      </c>
      <c r="B353" s="4" t="s">
        <v>20</v>
      </c>
      <c r="C353" s="4" t="s">
        <v>23</v>
      </c>
      <c r="D353" s="15">
        <v>0</v>
      </c>
      <c r="E353" s="15">
        <v>0</v>
      </c>
      <c r="F353" s="5"/>
      <c r="G353" s="38"/>
      <c r="H353" s="38"/>
    </row>
    <row r="354" spans="1:8" ht="23.25" customHeight="1" x14ac:dyDescent="0.55000000000000004">
      <c r="A354" s="21" t="s">
        <v>89</v>
      </c>
      <c r="B354" s="4" t="s">
        <v>20</v>
      </c>
      <c r="C354" s="4" t="s">
        <v>24</v>
      </c>
      <c r="D354" s="15">
        <v>20</v>
      </c>
      <c r="E354" s="15">
        <v>800</v>
      </c>
      <c r="F354" s="5">
        <f t="shared" si="12"/>
        <v>40000</v>
      </c>
      <c r="G354" s="38"/>
      <c r="H354" s="38"/>
    </row>
    <row r="355" spans="1:8" ht="23.25" customHeight="1" x14ac:dyDescent="0.55000000000000004">
      <c r="A355" s="21" t="s">
        <v>89</v>
      </c>
      <c r="B355" s="4" t="s">
        <v>20</v>
      </c>
      <c r="C355" s="4" t="s">
        <v>25</v>
      </c>
      <c r="D355" s="15">
        <v>5</v>
      </c>
      <c r="E355" s="15">
        <v>300</v>
      </c>
      <c r="F355" s="5">
        <f t="shared" si="12"/>
        <v>60000</v>
      </c>
      <c r="G355" s="38"/>
      <c r="H355" s="38"/>
    </row>
    <row r="356" spans="1:8" ht="23.25" customHeight="1" x14ac:dyDescent="0.55000000000000004">
      <c r="A356" s="21" t="s">
        <v>89</v>
      </c>
      <c r="B356" s="4" t="s">
        <v>26</v>
      </c>
      <c r="C356" s="4" t="s">
        <v>27</v>
      </c>
      <c r="D356" s="15">
        <v>15</v>
      </c>
      <c r="E356" s="15">
        <v>375</v>
      </c>
      <c r="F356" s="5">
        <f t="shared" si="12"/>
        <v>25000</v>
      </c>
      <c r="G356" s="38"/>
      <c r="H356" s="38"/>
    </row>
    <row r="357" spans="1:8" ht="23.25" customHeight="1" x14ac:dyDescent="0.55000000000000004">
      <c r="A357" s="21" t="s">
        <v>89</v>
      </c>
      <c r="B357" s="4" t="s">
        <v>26</v>
      </c>
      <c r="C357" s="4" t="s">
        <v>28</v>
      </c>
      <c r="D357" s="15">
        <v>22</v>
      </c>
      <c r="E357" s="15">
        <v>1540</v>
      </c>
      <c r="F357" s="5">
        <f t="shared" si="12"/>
        <v>70000</v>
      </c>
      <c r="G357" s="38"/>
      <c r="H357" s="38"/>
    </row>
    <row r="358" spans="1:8" ht="23.25" customHeight="1" x14ac:dyDescent="0.55000000000000004">
      <c r="A358" s="21" t="s">
        <v>89</v>
      </c>
      <c r="B358" s="4" t="s">
        <v>26</v>
      </c>
      <c r="C358" s="4" t="s">
        <v>29</v>
      </c>
      <c r="D358" s="15">
        <v>15</v>
      </c>
      <c r="E358" s="15">
        <v>555</v>
      </c>
      <c r="F358" s="5">
        <f t="shared" si="12"/>
        <v>37000</v>
      </c>
      <c r="G358" s="38"/>
      <c r="H358" s="38"/>
    </row>
    <row r="359" spans="1:8" ht="23.25" customHeight="1" x14ac:dyDescent="0.55000000000000004">
      <c r="A359" s="21" t="s">
        <v>89</v>
      </c>
      <c r="B359" s="4" t="s">
        <v>26</v>
      </c>
      <c r="C359" s="4" t="s">
        <v>30</v>
      </c>
      <c r="D359" s="15">
        <v>0</v>
      </c>
      <c r="E359" s="15">
        <v>0</v>
      </c>
      <c r="F359" s="5"/>
      <c r="G359" s="38"/>
      <c r="H359" s="38"/>
    </row>
    <row r="360" spans="1:8" ht="23.25" customHeight="1" x14ac:dyDescent="0.55000000000000004">
      <c r="A360" s="21" t="s">
        <v>89</v>
      </c>
      <c r="B360" s="4" t="s">
        <v>26</v>
      </c>
      <c r="C360" s="4" t="s">
        <v>31</v>
      </c>
      <c r="D360" s="15">
        <v>0</v>
      </c>
      <c r="E360" s="15">
        <v>0</v>
      </c>
      <c r="F360" s="5"/>
      <c r="G360" s="38"/>
      <c r="H360" s="38"/>
    </row>
    <row r="361" spans="1:8" ht="23.25" customHeight="1" x14ac:dyDescent="0.55000000000000004">
      <c r="A361" s="21" t="s">
        <v>89</v>
      </c>
      <c r="B361" s="4" t="s">
        <v>26</v>
      </c>
      <c r="C361" s="4" t="s">
        <v>32</v>
      </c>
      <c r="D361" s="15">
        <v>12</v>
      </c>
      <c r="E361" s="15">
        <v>144</v>
      </c>
      <c r="F361" s="5">
        <f t="shared" si="12"/>
        <v>12000</v>
      </c>
      <c r="G361" s="38"/>
      <c r="H361" s="38"/>
    </row>
    <row r="362" spans="1:8" ht="23.25" customHeight="1" x14ac:dyDescent="0.55000000000000004">
      <c r="A362" s="21" t="s">
        <v>89</v>
      </c>
      <c r="B362" s="4" t="s">
        <v>26</v>
      </c>
      <c r="C362" s="4" t="s">
        <v>33</v>
      </c>
      <c r="D362" s="15">
        <v>35</v>
      </c>
      <c r="E362" s="15">
        <v>700</v>
      </c>
      <c r="F362" s="5">
        <f t="shared" si="12"/>
        <v>20000</v>
      </c>
      <c r="G362" s="38"/>
      <c r="H362" s="38"/>
    </row>
    <row r="363" spans="1:8" ht="23.25" customHeight="1" x14ac:dyDescent="0.55000000000000004">
      <c r="A363" s="21" t="s">
        <v>89</v>
      </c>
      <c r="B363" s="4" t="s">
        <v>26</v>
      </c>
      <c r="C363" s="4" t="s">
        <v>34</v>
      </c>
      <c r="D363" s="15">
        <v>650</v>
      </c>
      <c r="E363" s="15">
        <v>41600</v>
      </c>
      <c r="F363" s="5">
        <f t="shared" si="12"/>
        <v>64000</v>
      </c>
      <c r="G363" s="38"/>
      <c r="H363" s="38"/>
    </row>
    <row r="364" spans="1:8" ht="23.25" customHeight="1" x14ac:dyDescent="0.55000000000000004">
      <c r="A364" s="21" t="s">
        <v>89</v>
      </c>
      <c r="B364" s="4" t="s">
        <v>35</v>
      </c>
      <c r="C364" s="4" t="s">
        <v>36</v>
      </c>
      <c r="D364" s="15">
        <v>150</v>
      </c>
      <c r="E364" s="15">
        <v>1950</v>
      </c>
      <c r="F364" s="5">
        <f t="shared" si="12"/>
        <v>13000</v>
      </c>
      <c r="G364" s="38"/>
      <c r="H364" s="38"/>
    </row>
    <row r="365" spans="1:8" ht="23.25" customHeight="1" x14ac:dyDescent="0.55000000000000004">
      <c r="A365" s="21" t="s">
        <v>89</v>
      </c>
      <c r="B365" s="4" t="s">
        <v>35</v>
      </c>
      <c r="C365" s="4" t="s">
        <v>37</v>
      </c>
      <c r="D365" s="15">
        <v>60</v>
      </c>
      <c r="E365" s="15">
        <v>18</v>
      </c>
      <c r="F365" s="5">
        <f t="shared" si="12"/>
        <v>300</v>
      </c>
      <c r="G365" s="38"/>
      <c r="H365" s="38"/>
    </row>
    <row r="366" spans="1:8" ht="23.25" customHeight="1" x14ac:dyDescent="0.55000000000000004">
      <c r="A366" s="21" t="s">
        <v>89</v>
      </c>
      <c r="B366" s="4" t="s">
        <v>35</v>
      </c>
      <c r="C366" s="4" t="s">
        <v>38</v>
      </c>
      <c r="D366" s="15">
        <v>50</v>
      </c>
      <c r="E366" s="15">
        <v>300</v>
      </c>
      <c r="F366" s="5">
        <f t="shared" si="12"/>
        <v>6000</v>
      </c>
      <c r="G366" s="38"/>
      <c r="H366" s="38"/>
    </row>
    <row r="367" spans="1:8" ht="23.25" customHeight="1" x14ac:dyDescent="0.55000000000000004">
      <c r="A367" s="21" t="s">
        <v>89</v>
      </c>
      <c r="B367" s="4" t="s">
        <v>35</v>
      </c>
      <c r="C367" s="4" t="s">
        <v>39</v>
      </c>
      <c r="D367" s="15">
        <v>100</v>
      </c>
      <c r="E367" s="15">
        <v>850</v>
      </c>
      <c r="F367" s="5">
        <f t="shared" si="12"/>
        <v>8500</v>
      </c>
      <c r="G367" s="38"/>
      <c r="H367" s="38"/>
    </row>
    <row r="368" spans="1:8" ht="23.25" customHeight="1" x14ac:dyDescent="0.55000000000000004">
      <c r="A368" s="21" t="s">
        <v>89</v>
      </c>
      <c r="B368" s="4" t="s">
        <v>35</v>
      </c>
      <c r="C368" s="4" t="s">
        <v>40</v>
      </c>
      <c r="D368" s="15">
        <v>0</v>
      </c>
      <c r="E368" s="15">
        <v>0</v>
      </c>
      <c r="F368" s="5"/>
      <c r="G368" s="38"/>
      <c r="H368" s="38"/>
    </row>
    <row r="369" spans="1:8" ht="23.25" customHeight="1" x14ac:dyDescent="0.55000000000000004">
      <c r="A369" s="21" t="s">
        <v>89</v>
      </c>
      <c r="B369" s="4" t="s">
        <v>35</v>
      </c>
      <c r="C369" s="4" t="s">
        <v>41</v>
      </c>
      <c r="D369" s="15">
        <v>0</v>
      </c>
      <c r="E369" s="15">
        <v>0</v>
      </c>
      <c r="F369" s="5"/>
      <c r="G369" s="38"/>
      <c r="H369" s="38"/>
    </row>
    <row r="370" spans="1:8" ht="23.25" customHeight="1" x14ac:dyDescent="0.55000000000000004">
      <c r="A370" s="21" t="s">
        <v>89</v>
      </c>
      <c r="B370" s="4" t="s">
        <v>35</v>
      </c>
      <c r="C370" s="4" t="s">
        <v>42</v>
      </c>
      <c r="D370" s="15">
        <v>0</v>
      </c>
      <c r="E370" s="15">
        <v>0</v>
      </c>
      <c r="F370" s="5"/>
      <c r="G370" s="38"/>
      <c r="H370" s="38"/>
    </row>
    <row r="371" spans="1:8" ht="23.25" customHeight="1" x14ac:dyDescent="0.55000000000000004">
      <c r="A371" s="21" t="s">
        <v>89</v>
      </c>
      <c r="B371" s="4" t="s">
        <v>35</v>
      </c>
      <c r="C371" s="4" t="s">
        <v>43</v>
      </c>
      <c r="D371" s="15">
        <v>270</v>
      </c>
      <c r="E371" s="15">
        <v>17550</v>
      </c>
      <c r="F371" s="5">
        <f t="shared" si="12"/>
        <v>65000</v>
      </c>
      <c r="G371" s="38"/>
      <c r="H371" s="38"/>
    </row>
    <row r="372" spans="1:8" ht="23.25" customHeight="1" x14ac:dyDescent="0.55000000000000004">
      <c r="A372" s="21" t="s">
        <v>89</v>
      </c>
      <c r="B372" s="4" t="s">
        <v>35</v>
      </c>
      <c r="C372" s="4" t="s">
        <v>44</v>
      </c>
      <c r="D372" s="15">
        <v>50</v>
      </c>
      <c r="E372" s="15">
        <v>4200</v>
      </c>
      <c r="F372" s="5">
        <f t="shared" si="12"/>
        <v>84000</v>
      </c>
      <c r="G372" s="38"/>
      <c r="H372" s="38"/>
    </row>
    <row r="373" spans="1:8" ht="23.25" customHeight="1" x14ac:dyDescent="0.55000000000000004">
      <c r="A373" s="21" t="s">
        <v>89</v>
      </c>
      <c r="B373" s="4" t="s">
        <v>35</v>
      </c>
      <c r="C373" s="4" t="s">
        <v>45</v>
      </c>
      <c r="D373" s="15">
        <v>15</v>
      </c>
      <c r="E373" s="15">
        <v>75</v>
      </c>
      <c r="F373" s="5">
        <f t="shared" si="12"/>
        <v>5000</v>
      </c>
      <c r="G373" s="38"/>
      <c r="H373" s="38"/>
    </row>
    <row r="374" spans="1:8" ht="23.25" customHeight="1" x14ac:dyDescent="0.55000000000000004">
      <c r="A374" s="21" t="s">
        <v>89</v>
      </c>
      <c r="B374" s="4" t="s">
        <v>46</v>
      </c>
      <c r="C374" s="4" t="s">
        <v>47</v>
      </c>
      <c r="D374" s="15">
        <v>0</v>
      </c>
      <c r="E374" s="15">
        <v>0</v>
      </c>
      <c r="F374" s="5"/>
      <c r="G374" s="38"/>
      <c r="H374" s="38"/>
    </row>
    <row r="375" spans="1:8" ht="23.25" customHeight="1" x14ac:dyDescent="0.55000000000000004">
      <c r="A375" s="21" t="s">
        <v>89</v>
      </c>
      <c r="B375" s="4" t="s">
        <v>46</v>
      </c>
      <c r="C375" s="4" t="s">
        <v>48</v>
      </c>
      <c r="D375" s="15">
        <v>0</v>
      </c>
      <c r="E375" s="15">
        <v>0</v>
      </c>
      <c r="F375" s="5"/>
      <c r="G375" s="38"/>
      <c r="H375" s="38"/>
    </row>
    <row r="376" spans="1:8" ht="23.25" customHeight="1" x14ac:dyDescent="0.55000000000000004">
      <c r="A376" s="21" t="s">
        <v>89</v>
      </c>
      <c r="B376" s="4" t="s">
        <v>46</v>
      </c>
      <c r="C376" s="4" t="s">
        <v>49</v>
      </c>
      <c r="D376" s="15">
        <v>0</v>
      </c>
      <c r="E376" s="15">
        <v>0</v>
      </c>
      <c r="F376" s="5"/>
      <c r="G376" s="38"/>
      <c r="H376" s="38"/>
    </row>
    <row r="377" spans="1:8" ht="23.25" customHeight="1" x14ac:dyDescent="0.55000000000000004">
      <c r="A377" s="21" t="s">
        <v>89</v>
      </c>
      <c r="B377" s="4" t="s">
        <v>46</v>
      </c>
      <c r="C377" s="4" t="s">
        <v>50</v>
      </c>
      <c r="D377" s="15">
        <v>53</v>
      </c>
      <c r="E377" s="15">
        <v>124</v>
      </c>
      <c r="F377" s="5">
        <f t="shared" si="12"/>
        <v>2339.6226415094338</v>
      </c>
      <c r="G377" s="38"/>
      <c r="H377" s="38"/>
    </row>
    <row r="378" spans="1:8" ht="23.25" customHeight="1" x14ac:dyDescent="0.55000000000000004">
      <c r="A378" s="21" t="s">
        <v>89</v>
      </c>
      <c r="B378" s="4" t="s">
        <v>51</v>
      </c>
      <c r="C378" s="4" t="s">
        <v>52</v>
      </c>
      <c r="D378" s="15">
        <v>0</v>
      </c>
      <c r="E378" s="15">
        <v>0</v>
      </c>
      <c r="F378" s="5"/>
      <c r="G378" s="38"/>
      <c r="H378" s="38"/>
    </row>
    <row r="379" spans="1:8" ht="23.25" customHeight="1" x14ac:dyDescent="0.55000000000000004">
      <c r="A379" s="21" t="s">
        <v>89</v>
      </c>
      <c r="B379" s="4" t="s">
        <v>51</v>
      </c>
      <c r="C379" s="4" t="s">
        <v>53</v>
      </c>
      <c r="D379" s="15">
        <v>0</v>
      </c>
      <c r="E379" s="15">
        <v>0</v>
      </c>
      <c r="F379" s="5"/>
      <c r="G379" s="38"/>
      <c r="H379" s="38"/>
    </row>
    <row r="380" spans="1:8" ht="23.25" customHeight="1" x14ac:dyDescent="0.55000000000000004">
      <c r="A380" s="21" t="s">
        <v>89</v>
      </c>
      <c r="B380" s="4" t="s">
        <v>51</v>
      </c>
      <c r="C380" s="4" t="s">
        <v>54</v>
      </c>
      <c r="D380" s="15">
        <v>0</v>
      </c>
      <c r="E380" s="15">
        <v>0</v>
      </c>
      <c r="F380" s="5"/>
      <c r="G380" s="38"/>
      <c r="H380" s="38"/>
    </row>
    <row r="381" spans="1:8" ht="23.25" customHeight="1" x14ac:dyDescent="0.55000000000000004">
      <c r="A381" s="21" t="s">
        <v>89</v>
      </c>
      <c r="B381" s="4" t="s">
        <v>51</v>
      </c>
      <c r="C381" s="4" t="s">
        <v>55</v>
      </c>
      <c r="D381" s="15">
        <v>0</v>
      </c>
      <c r="E381" s="15">
        <v>0</v>
      </c>
      <c r="F381" s="5"/>
      <c r="G381" s="38"/>
      <c r="H381" s="38"/>
    </row>
    <row r="382" spans="1:8" ht="23.25" customHeight="1" x14ac:dyDescent="0.55000000000000004">
      <c r="A382" s="21" t="s">
        <v>89</v>
      </c>
      <c r="B382" s="4" t="s">
        <v>56</v>
      </c>
      <c r="C382" s="4" t="s">
        <v>57</v>
      </c>
      <c r="D382" s="15">
        <v>0</v>
      </c>
      <c r="E382" s="15">
        <v>0</v>
      </c>
      <c r="F382" s="5" t="e">
        <f t="shared" ref="F382" si="13">E382/D382*1000</f>
        <v>#DIV/0!</v>
      </c>
      <c r="G382" s="38"/>
      <c r="H382" s="38"/>
    </row>
    <row r="383" spans="1:8" ht="23.25" customHeight="1" x14ac:dyDescent="0.55000000000000004">
      <c r="A383" s="21" t="s">
        <v>89</v>
      </c>
      <c r="B383" s="4" t="s">
        <v>56</v>
      </c>
      <c r="C383" s="4" t="s">
        <v>58</v>
      </c>
      <c r="D383" s="15">
        <v>0</v>
      </c>
      <c r="E383" s="15">
        <v>0</v>
      </c>
      <c r="F383" s="5"/>
      <c r="G383" s="38"/>
      <c r="H383" s="38"/>
    </row>
    <row r="384" spans="1:8" ht="23.25" customHeight="1" x14ac:dyDescent="0.55000000000000004">
      <c r="A384" s="21" t="s">
        <v>89</v>
      </c>
      <c r="B384" s="4" t="s">
        <v>56</v>
      </c>
      <c r="C384" s="4" t="s">
        <v>59</v>
      </c>
      <c r="D384" s="15">
        <v>0</v>
      </c>
      <c r="E384" s="15">
        <v>0</v>
      </c>
      <c r="F384" s="5"/>
      <c r="G384" s="38"/>
      <c r="H384" s="38"/>
    </row>
    <row r="385" spans="1:8" ht="23.25" customHeight="1" x14ac:dyDescent="0.55000000000000004">
      <c r="A385" s="21" t="s">
        <v>89</v>
      </c>
      <c r="B385" s="4" t="s">
        <v>56</v>
      </c>
      <c r="C385" s="4" t="s">
        <v>60</v>
      </c>
      <c r="D385" s="15">
        <v>370</v>
      </c>
      <c r="E385" s="15">
        <v>1095</v>
      </c>
      <c r="F385" s="5">
        <f t="shared" si="12"/>
        <v>2959.4594594594596</v>
      </c>
      <c r="G385" s="38"/>
      <c r="H385" s="38"/>
    </row>
    <row r="386" spans="1:8" ht="23.25" customHeight="1" x14ac:dyDescent="0.55000000000000004">
      <c r="A386" s="21" t="s">
        <v>89</v>
      </c>
      <c r="B386" s="4" t="s">
        <v>56</v>
      </c>
      <c r="C386" s="4" t="s">
        <v>61</v>
      </c>
      <c r="D386" s="15">
        <v>350</v>
      </c>
      <c r="E386" s="15">
        <v>2870</v>
      </c>
      <c r="F386" s="5">
        <f t="shared" si="12"/>
        <v>8200</v>
      </c>
      <c r="G386" s="38"/>
      <c r="H386" s="38"/>
    </row>
    <row r="387" spans="1:8" ht="23.25" customHeight="1" x14ac:dyDescent="0.55000000000000004">
      <c r="A387" s="21" t="s">
        <v>89</v>
      </c>
      <c r="B387" s="4"/>
      <c r="C387" s="4" t="s">
        <v>62</v>
      </c>
      <c r="D387" s="15">
        <f>SUM(D338:D386)</f>
        <v>4046</v>
      </c>
      <c r="E387" s="15">
        <f>SUM(E338:E386)</f>
        <v>80493</v>
      </c>
      <c r="F387" s="23"/>
      <c r="G387" s="40"/>
      <c r="H387" s="40"/>
    </row>
    <row r="388" spans="1:8" ht="23.25" customHeight="1" x14ac:dyDescent="0.55000000000000004">
      <c r="A388" s="21" t="s">
        <v>89</v>
      </c>
      <c r="B388" s="4"/>
      <c r="C388" s="4" t="s">
        <v>63</v>
      </c>
      <c r="D388" s="15">
        <f>D387-D389</f>
        <v>3422</v>
      </c>
      <c r="E388" s="15">
        <f>E387-E389</f>
        <v>80349</v>
      </c>
      <c r="F388" s="23"/>
      <c r="G388" s="40"/>
      <c r="H388" s="40"/>
    </row>
    <row r="389" spans="1:8" ht="23.25" customHeight="1" x14ac:dyDescent="0.55000000000000004">
      <c r="A389" s="21" t="s">
        <v>89</v>
      </c>
      <c r="B389" s="4"/>
      <c r="C389" s="4" t="s">
        <v>64</v>
      </c>
      <c r="D389" s="15">
        <f>D339+D341+D346+D349+D365+D368</f>
        <v>624</v>
      </c>
      <c r="E389" s="15">
        <f>E339+E341+E346+E349+E365+E368</f>
        <v>144</v>
      </c>
      <c r="F389" s="23"/>
      <c r="G389" s="40"/>
      <c r="H389" s="40"/>
    </row>
    <row r="390" spans="1:8" ht="23.25" customHeight="1" x14ac:dyDescent="0.55000000000000004">
      <c r="A390" s="21" t="s">
        <v>89</v>
      </c>
      <c r="B390" s="10"/>
      <c r="C390" s="4" t="s">
        <v>65</v>
      </c>
      <c r="D390" s="15">
        <v>7810</v>
      </c>
      <c r="E390" s="15"/>
      <c r="F390" s="23">
        <v>0</v>
      </c>
      <c r="G390" s="40"/>
      <c r="H390" s="40"/>
    </row>
    <row r="391" spans="1:8" ht="23.25" customHeight="1" x14ac:dyDescent="0.55000000000000004">
      <c r="A391" s="21" t="s">
        <v>89</v>
      </c>
      <c r="B391" s="10"/>
      <c r="C391" s="4" t="s">
        <v>66</v>
      </c>
      <c r="D391" s="15">
        <v>2130</v>
      </c>
      <c r="E391" s="15"/>
      <c r="F391" s="23">
        <v>0</v>
      </c>
      <c r="G391" s="40"/>
      <c r="H391" s="40"/>
    </row>
    <row r="392" spans="1:8" ht="23.25" customHeight="1" x14ac:dyDescent="0.55000000000000004">
      <c r="A392" s="21" t="s">
        <v>89</v>
      </c>
      <c r="B392" s="10"/>
      <c r="C392" s="4" t="s">
        <v>67</v>
      </c>
      <c r="D392" s="15">
        <f>D387+D390+D391</f>
        <v>13986</v>
      </c>
      <c r="E392" s="15"/>
      <c r="F392" s="24"/>
      <c r="G392" s="41"/>
      <c r="H392" s="41"/>
    </row>
    <row r="393" spans="1:8" ht="23.25" customHeight="1" x14ac:dyDescent="0.55000000000000004">
      <c r="A393" s="21" t="s">
        <v>76</v>
      </c>
      <c r="B393" s="4" t="s">
        <v>0</v>
      </c>
      <c r="C393" s="4" t="s">
        <v>1</v>
      </c>
      <c r="D393" s="15" t="s">
        <v>2</v>
      </c>
      <c r="E393" s="15" t="s">
        <v>3</v>
      </c>
      <c r="F393" s="7" t="s">
        <v>4</v>
      </c>
      <c r="G393" s="37"/>
      <c r="H393" s="37"/>
    </row>
    <row r="394" spans="1:8" ht="23.25" customHeight="1" x14ac:dyDescent="0.55000000000000004">
      <c r="A394" s="21" t="s">
        <v>76</v>
      </c>
      <c r="B394" s="4" t="s">
        <v>5</v>
      </c>
      <c r="C394" s="4" t="s">
        <v>6</v>
      </c>
      <c r="D394" s="15">
        <v>2150</v>
      </c>
      <c r="E394" s="15">
        <v>8600</v>
      </c>
      <c r="F394" s="5">
        <f>E394/D394*1000</f>
        <v>4000</v>
      </c>
      <c r="G394" s="38"/>
      <c r="H394" s="38"/>
    </row>
    <row r="395" spans="1:8" ht="23.25" customHeight="1" x14ac:dyDescent="0.55000000000000004">
      <c r="A395" s="21" t="s">
        <v>76</v>
      </c>
      <c r="B395" s="4" t="s">
        <v>5</v>
      </c>
      <c r="C395" s="4" t="s">
        <v>7</v>
      </c>
      <c r="D395" s="15">
        <v>1800</v>
      </c>
      <c r="E395" s="15">
        <v>1620</v>
      </c>
      <c r="F395" s="5">
        <f t="shared" ref="F395:F442" si="14">E395/D395*1000</f>
        <v>900</v>
      </c>
      <c r="G395" s="38"/>
      <c r="H395" s="38"/>
    </row>
    <row r="396" spans="1:8" ht="23.25" customHeight="1" x14ac:dyDescent="0.55000000000000004">
      <c r="A396" s="21" t="s">
        <v>76</v>
      </c>
      <c r="B396" s="4" t="s">
        <v>5</v>
      </c>
      <c r="C396" s="4" t="s">
        <v>8</v>
      </c>
      <c r="D396" s="15">
        <v>900</v>
      </c>
      <c r="E396" s="15">
        <v>3600</v>
      </c>
      <c r="F396" s="5">
        <f t="shared" si="14"/>
        <v>4000</v>
      </c>
      <c r="G396" s="38"/>
      <c r="H396" s="38"/>
    </row>
    <row r="397" spans="1:8" ht="23.25" customHeight="1" x14ac:dyDescent="0.55000000000000004">
      <c r="A397" s="21" t="s">
        <v>76</v>
      </c>
      <c r="B397" s="4" t="s">
        <v>5</v>
      </c>
      <c r="C397" s="4" t="s">
        <v>9</v>
      </c>
      <c r="D397" s="15">
        <v>2100</v>
      </c>
      <c r="E397" s="15">
        <v>1680</v>
      </c>
      <c r="F397" s="5">
        <f t="shared" si="14"/>
        <v>800</v>
      </c>
      <c r="G397" s="38"/>
      <c r="H397" s="38"/>
    </row>
    <row r="398" spans="1:8" ht="23.25" customHeight="1" x14ac:dyDescent="0.55000000000000004">
      <c r="A398" s="21" t="s">
        <v>76</v>
      </c>
      <c r="B398" s="4" t="s">
        <v>5</v>
      </c>
      <c r="C398" s="4" t="s">
        <v>10</v>
      </c>
      <c r="D398" s="15">
        <v>0</v>
      </c>
      <c r="E398" s="15">
        <v>0</v>
      </c>
      <c r="F398" s="5" t="e">
        <f t="shared" si="14"/>
        <v>#DIV/0!</v>
      </c>
      <c r="G398" s="38"/>
      <c r="H398" s="38"/>
    </row>
    <row r="399" spans="1:8" ht="23.25" customHeight="1" x14ac:dyDescent="0.55000000000000004">
      <c r="A399" s="21" t="s">
        <v>76</v>
      </c>
      <c r="B399" s="4" t="s">
        <v>5</v>
      </c>
      <c r="C399" s="4" t="s">
        <v>11</v>
      </c>
      <c r="D399" s="15">
        <v>0</v>
      </c>
      <c r="E399" s="15">
        <v>0</v>
      </c>
      <c r="F399" s="5" t="e">
        <f t="shared" si="14"/>
        <v>#DIV/0!</v>
      </c>
      <c r="G399" s="38"/>
      <c r="H399" s="38"/>
    </row>
    <row r="400" spans="1:8" ht="23.25" customHeight="1" x14ac:dyDescent="0.55000000000000004">
      <c r="A400" s="21" t="s">
        <v>76</v>
      </c>
      <c r="B400" s="4" t="s">
        <v>5</v>
      </c>
      <c r="C400" s="4" t="s">
        <v>12</v>
      </c>
      <c r="D400" s="15">
        <v>0</v>
      </c>
      <c r="E400" s="15">
        <v>0</v>
      </c>
      <c r="F400" s="5" t="e">
        <f t="shared" si="14"/>
        <v>#DIV/0!</v>
      </c>
      <c r="G400" s="38"/>
      <c r="H400" s="38"/>
    </row>
    <row r="401" spans="1:8" ht="23.25" customHeight="1" x14ac:dyDescent="0.55000000000000004">
      <c r="A401" s="21" t="s">
        <v>76</v>
      </c>
      <c r="B401" s="4" t="s">
        <v>13</v>
      </c>
      <c r="C401" s="4" t="s">
        <v>14</v>
      </c>
      <c r="D401" s="15">
        <v>5</v>
      </c>
      <c r="E401" s="15">
        <v>10</v>
      </c>
      <c r="F401" s="5">
        <f t="shared" si="14"/>
        <v>2000</v>
      </c>
      <c r="G401" s="38"/>
      <c r="H401" s="38"/>
    </row>
    <row r="402" spans="1:8" ht="23.25" customHeight="1" x14ac:dyDescent="0.55000000000000004">
      <c r="A402" s="21" t="s">
        <v>76</v>
      </c>
      <c r="B402" s="4" t="s">
        <v>13</v>
      </c>
      <c r="C402" s="4" t="s">
        <v>15</v>
      </c>
      <c r="D402" s="15">
        <v>45</v>
      </c>
      <c r="E402" s="15">
        <v>40.5</v>
      </c>
      <c r="F402" s="5">
        <f t="shared" si="14"/>
        <v>900</v>
      </c>
      <c r="G402" s="38"/>
      <c r="H402" s="38"/>
    </row>
    <row r="403" spans="1:8" ht="23.25" customHeight="1" x14ac:dyDescent="0.55000000000000004">
      <c r="A403" s="21" t="s">
        <v>76</v>
      </c>
      <c r="B403" s="4" t="s">
        <v>13</v>
      </c>
      <c r="C403" s="4" t="s">
        <v>16</v>
      </c>
      <c r="D403" s="15">
        <v>450</v>
      </c>
      <c r="E403" s="15">
        <v>1350</v>
      </c>
      <c r="F403" s="5">
        <f t="shared" si="14"/>
        <v>3000</v>
      </c>
      <c r="G403" s="38"/>
      <c r="H403" s="38"/>
    </row>
    <row r="404" spans="1:8" ht="23.25" customHeight="1" x14ac:dyDescent="0.55000000000000004">
      <c r="A404" s="21" t="s">
        <v>76</v>
      </c>
      <c r="B404" s="4" t="s">
        <v>13</v>
      </c>
      <c r="C404" s="4" t="s">
        <v>17</v>
      </c>
      <c r="D404" s="15">
        <v>1</v>
      </c>
      <c r="E404" s="15">
        <v>2</v>
      </c>
      <c r="F404" s="5">
        <f t="shared" si="14"/>
        <v>2000</v>
      </c>
      <c r="G404" s="38"/>
      <c r="H404" s="38"/>
    </row>
    <row r="405" spans="1:8" ht="23.25" customHeight="1" x14ac:dyDescent="0.55000000000000004">
      <c r="A405" s="21" t="s">
        <v>76</v>
      </c>
      <c r="B405" s="4" t="s">
        <v>13</v>
      </c>
      <c r="C405" s="4" t="s">
        <v>18</v>
      </c>
      <c r="D405" s="15">
        <v>550</v>
      </c>
      <c r="E405" s="15">
        <v>275</v>
      </c>
      <c r="F405" s="5">
        <f t="shared" si="14"/>
        <v>500</v>
      </c>
      <c r="G405" s="38"/>
      <c r="H405" s="38"/>
    </row>
    <row r="406" spans="1:8" ht="23.25" customHeight="1" x14ac:dyDescent="0.55000000000000004">
      <c r="A406" s="21" t="s">
        <v>76</v>
      </c>
      <c r="B406" s="4" t="s">
        <v>13</v>
      </c>
      <c r="C406" s="4" t="s">
        <v>19</v>
      </c>
      <c r="D406" s="15">
        <v>2</v>
      </c>
      <c r="E406" s="15">
        <v>4</v>
      </c>
      <c r="F406" s="5">
        <f t="shared" si="14"/>
        <v>2000</v>
      </c>
      <c r="G406" s="38"/>
      <c r="H406" s="38"/>
    </row>
    <row r="407" spans="1:8" ht="23.25" customHeight="1" x14ac:dyDescent="0.55000000000000004">
      <c r="A407" s="21" t="s">
        <v>76</v>
      </c>
      <c r="B407" s="4" t="s">
        <v>20</v>
      </c>
      <c r="C407" s="4" t="s">
        <v>21</v>
      </c>
      <c r="D407" s="15">
        <v>9</v>
      </c>
      <c r="E407" s="15">
        <v>405</v>
      </c>
      <c r="F407" s="5">
        <f t="shared" si="14"/>
        <v>45000</v>
      </c>
      <c r="G407" s="38"/>
      <c r="H407" s="38"/>
    </row>
    <row r="408" spans="1:8" ht="23.25" customHeight="1" x14ac:dyDescent="0.55000000000000004">
      <c r="A408" s="21" t="s">
        <v>76</v>
      </c>
      <c r="B408" s="4" t="s">
        <v>20</v>
      </c>
      <c r="C408" s="4" t="s">
        <v>22</v>
      </c>
      <c r="D408" s="15">
        <v>0</v>
      </c>
      <c r="E408" s="15">
        <v>0</v>
      </c>
      <c r="F408" s="5" t="e">
        <f t="shared" si="14"/>
        <v>#DIV/0!</v>
      </c>
      <c r="G408" s="38"/>
      <c r="H408" s="38"/>
    </row>
    <row r="409" spans="1:8" ht="23.25" customHeight="1" x14ac:dyDescent="0.55000000000000004">
      <c r="A409" s="21" t="s">
        <v>76</v>
      </c>
      <c r="B409" s="4" t="s">
        <v>20</v>
      </c>
      <c r="C409" s="4" t="s">
        <v>23</v>
      </c>
      <c r="D409" s="15">
        <v>0</v>
      </c>
      <c r="E409" s="15">
        <v>0</v>
      </c>
      <c r="F409" s="5" t="e">
        <f t="shared" si="14"/>
        <v>#DIV/0!</v>
      </c>
      <c r="G409" s="38"/>
      <c r="H409" s="38"/>
    </row>
    <row r="410" spans="1:8" ht="23.25" customHeight="1" x14ac:dyDescent="0.55000000000000004">
      <c r="A410" s="21" t="s">
        <v>76</v>
      </c>
      <c r="B410" s="4" t="s">
        <v>20</v>
      </c>
      <c r="C410" s="4" t="s">
        <v>24</v>
      </c>
      <c r="D410" s="15">
        <v>450</v>
      </c>
      <c r="E410" s="15">
        <v>12150</v>
      </c>
      <c r="F410" s="5">
        <f t="shared" si="14"/>
        <v>27000</v>
      </c>
      <c r="G410" s="38"/>
      <c r="H410" s="38"/>
    </row>
    <row r="411" spans="1:8" ht="23.25" customHeight="1" x14ac:dyDescent="0.55000000000000004">
      <c r="A411" s="21" t="s">
        <v>76</v>
      </c>
      <c r="B411" s="4" t="s">
        <v>20</v>
      </c>
      <c r="C411" s="4" t="s">
        <v>25</v>
      </c>
      <c r="D411" s="15">
        <v>70</v>
      </c>
      <c r="E411" s="15">
        <v>980</v>
      </c>
      <c r="F411" s="5">
        <f t="shared" si="14"/>
        <v>14000</v>
      </c>
      <c r="G411" s="38"/>
      <c r="H411" s="38"/>
    </row>
    <row r="412" spans="1:8" ht="23.25" customHeight="1" x14ac:dyDescent="0.55000000000000004">
      <c r="A412" s="21" t="s">
        <v>76</v>
      </c>
      <c r="B412" s="4" t="s">
        <v>26</v>
      </c>
      <c r="C412" s="4" t="s">
        <v>27</v>
      </c>
      <c r="D412" s="15">
        <v>1400</v>
      </c>
      <c r="E412" s="15">
        <v>42000</v>
      </c>
      <c r="F412" s="5">
        <f t="shared" si="14"/>
        <v>30000</v>
      </c>
      <c r="G412" s="38"/>
      <c r="H412" s="38"/>
    </row>
    <row r="413" spans="1:8" ht="23.25" customHeight="1" x14ac:dyDescent="0.55000000000000004">
      <c r="A413" s="21" t="s">
        <v>76</v>
      </c>
      <c r="B413" s="4" t="s">
        <v>26</v>
      </c>
      <c r="C413" s="4" t="s">
        <v>28</v>
      </c>
      <c r="D413" s="15">
        <v>120</v>
      </c>
      <c r="E413" s="15">
        <v>10800</v>
      </c>
      <c r="F413" s="5">
        <f t="shared" si="14"/>
        <v>90000</v>
      </c>
      <c r="G413" s="38"/>
      <c r="H413" s="38"/>
    </row>
    <row r="414" spans="1:8" ht="23.25" customHeight="1" x14ac:dyDescent="0.55000000000000004">
      <c r="A414" s="21" t="s">
        <v>76</v>
      </c>
      <c r="B414" s="4" t="s">
        <v>26</v>
      </c>
      <c r="C414" s="4" t="s">
        <v>29</v>
      </c>
      <c r="D414" s="15">
        <v>0</v>
      </c>
      <c r="E414" s="15">
        <v>0</v>
      </c>
      <c r="F414" s="5"/>
      <c r="G414" s="38"/>
      <c r="H414" s="38"/>
    </row>
    <row r="415" spans="1:8" ht="23.25" customHeight="1" x14ac:dyDescent="0.55000000000000004">
      <c r="A415" s="21" t="s">
        <v>76</v>
      </c>
      <c r="B415" s="4" t="s">
        <v>26</v>
      </c>
      <c r="C415" s="4" t="s">
        <v>30</v>
      </c>
      <c r="D415" s="15">
        <v>0</v>
      </c>
      <c r="E415" s="15">
        <v>0</v>
      </c>
      <c r="F415" s="5"/>
      <c r="G415" s="38"/>
      <c r="H415" s="38"/>
    </row>
    <row r="416" spans="1:8" ht="23.25" customHeight="1" x14ac:dyDescent="0.55000000000000004">
      <c r="A416" s="21" t="s">
        <v>76</v>
      </c>
      <c r="B416" s="4" t="s">
        <v>26</v>
      </c>
      <c r="C416" s="4" t="s">
        <v>31</v>
      </c>
      <c r="D416" s="15">
        <v>0</v>
      </c>
      <c r="E416" s="15">
        <v>0</v>
      </c>
      <c r="F416" s="5"/>
      <c r="G416" s="38"/>
      <c r="H416" s="38"/>
    </row>
    <row r="417" spans="1:8" ht="23.25" customHeight="1" x14ac:dyDescent="0.55000000000000004">
      <c r="A417" s="21" t="s">
        <v>76</v>
      </c>
      <c r="B417" s="4" t="s">
        <v>26</v>
      </c>
      <c r="C417" s="4" t="s">
        <v>32</v>
      </c>
      <c r="D417" s="15">
        <v>150</v>
      </c>
      <c r="E417" s="15">
        <v>1650</v>
      </c>
      <c r="F417" s="5">
        <f t="shared" si="14"/>
        <v>11000</v>
      </c>
      <c r="G417" s="38"/>
      <c r="H417" s="38"/>
    </row>
    <row r="418" spans="1:8" ht="23.25" customHeight="1" x14ac:dyDescent="0.55000000000000004">
      <c r="A418" s="21" t="s">
        <v>76</v>
      </c>
      <c r="B418" s="4" t="s">
        <v>26</v>
      </c>
      <c r="C418" s="4" t="s">
        <v>33</v>
      </c>
      <c r="D418" s="15">
        <v>8</v>
      </c>
      <c r="E418" s="15">
        <v>56</v>
      </c>
      <c r="F418" s="5">
        <f t="shared" si="14"/>
        <v>7000</v>
      </c>
      <c r="G418" s="38"/>
      <c r="H418" s="38"/>
    </row>
    <row r="419" spans="1:8" ht="23.25" customHeight="1" x14ac:dyDescent="0.55000000000000004">
      <c r="A419" s="21" t="s">
        <v>76</v>
      </c>
      <c r="B419" s="4" t="s">
        <v>26</v>
      </c>
      <c r="C419" s="4" t="s">
        <v>34</v>
      </c>
      <c r="D419" s="15">
        <v>5</v>
      </c>
      <c r="E419" s="15">
        <v>35</v>
      </c>
      <c r="F419" s="5">
        <f t="shared" si="14"/>
        <v>7000</v>
      </c>
      <c r="G419" s="38"/>
      <c r="H419" s="38"/>
    </row>
    <row r="420" spans="1:8" ht="23.25" customHeight="1" x14ac:dyDescent="0.55000000000000004">
      <c r="A420" s="21" t="s">
        <v>76</v>
      </c>
      <c r="B420" s="4" t="s">
        <v>35</v>
      </c>
      <c r="C420" s="4" t="s">
        <v>36</v>
      </c>
      <c r="D420" s="15">
        <v>1200</v>
      </c>
      <c r="E420" s="15">
        <v>13200</v>
      </c>
      <c r="F420" s="5">
        <f t="shared" si="14"/>
        <v>11000</v>
      </c>
      <c r="G420" s="38"/>
      <c r="H420" s="38"/>
    </row>
    <row r="421" spans="1:8" ht="23.25" customHeight="1" x14ac:dyDescent="0.55000000000000004">
      <c r="A421" s="21" t="s">
        <v>76</v>
      </c>
      <c r="B421" s="4" t="s">
        <v>35</v>
      </c>
      <c r="C421" s="4" t="s">
        <v>37</v>
      </c>
      <c r="D421" s="15">
        <v>350</v>
      </c>
      <c r="E421" s="15">
        <v>700</v>
      </c>
      <c r="F421" s="5">
        <f t="shared" si="14"/>
        <v>2000</v>
      </c>
      <c r="G421" s="38"/>
      <c r="H421" s="38"/>
    </row>
    <row r="422" spans="1:8" ht="23.25" customHeight="1" x14ac:dyDescent="0.55000000000000004">
      <c r="A422" s="21" t="s">
        <v>76</v>
      </c>
      <c r="B422" s="4" t="s">
        <v>35</v>
      </c>
      <c r="C422" s="4" t="s">
        <v>38</v>
      </c>
      <c r="D422" s="15">
        <v>30</v>
      </c>
      <c r="E422" s="15">
        <v>120</v>
      </c>
      <c r="F422" s="5">
        <f t="shared" si="14"/>
        <v>4000</v>
      </c>
      <c r="G422" s="38"/>
      <c r="H422" s="38"/>
    </row>
    <row r="423" spans="1:8" ht="23.25" customHeight="1" x14ac:dyDescent="0.55000000000000004">
      <c r="A423" s="21" t="s">
        <v>76</v>
      </c>
      <c r="B423" s="4" t="s">
        <v>35</v>
      </c>
      <c r="C423" s="4" t="s">
        <v>39</v>
      </c>
      <c r="D423" s="15">
        <v>600</v>
      </c>
      <c r="E423" s="15">
        <v>6000</v>
      </c>
      <c r="F423" s="5">
        <f t="shared" si="14"/>
        <v>10000</v>
      </c>
      <c r="G423" s="38"/>
      <c r="H423" s="38"/>
    </row>
    <row r="424" spans="1:8" ht="23.25" customHeight="1" x14ac:dyDescent="0.55000000000000004">
      <c r="A424" s="21" t="s">
        <v>76</v>
      </c>
      <c r="B424" s="4" t="s">
        <v>35</v>
      </c>
      <c r="C424" s="4" t="s">
        <v>40</v>
      </c>
      <c r="D424" s="15">
        <v>0</v>
      </c>
      <c r="E424" s="15">
        <v>0</v>
      </c>
      <c r="F424" s="5"/>
      <c r="G424" s="38"/>
      <c r="H424" s="38"/>
    </row>
    <row r="425" spans="1:8" ht="23.25" customHeight="1" x14ac:dyDescent="0.55000000000000004">
      <c r="A425" s="21" t="s">
        <v>76</v>
      </c>
      <c r="B425" s="4" t="s">
        <v>35</v>
      </c>
      <c r="C425" s="4" t="s">
        <v>41</v>
      </c>
      <c r="D425" s="15">
        <v>0</v>
      </c>
      <c r="E425" s="15">
        <v>0</v>
      </c>
      <c r="F425" s="5"/>
      <c r="G425" s="38"/>
      <c r="H425" s="38"/>
    </row>
    <row r="426" spans="1:8" ht="23.25" customHeight="1" x14ac:dyDescent="0.55000000000000004">
      <c r="A426" s="21" t="s">
        <v>76</v>
      </c>
      <c r="B426" s="4" t="s">
        <v>35</v>
      </c>
      <c r="C426" s="4" t="s">
        <v>42</v>
      </c>
      <c r="D426" s="15">
        <v>0</v>
      </c>
      <c r="E426" s="15">
        <v>0</v>
      </c>
      <c r="F426" s="5" t="e">
        <f t="shared" si="14"/>
        <v>#DIV/0!</v>
      </c>
      <c r="G426" s="38"/>
      <c r="H426" s="38"/>
    </row>
    <row r="427" spans="1:8" ht="23.25" customHeight="1" x14ac:dyDescent="0.55000000000000004">
      <c r="A427" s="21" t="s">
        <v>76</v>
      </c>
      <c r="B427" s="4" t="s">
        <v>35</v>
      </c>
      <c r="C427" s="4" t="s">
        <v>43</v>
      </c>
      <c r="D427" s="15">
        <v>145</v>
      </c>
      <c r="E427" s="15">
        <v>10875</v>
      </c>
      <c r="F427" s="5">
        <f t="shared" si="14"/>
        <v>75000</v>
      </c>
      <c r="G427" s="38"/>
      <c r="H427" s="38"/>
    </row>
    <row r="428" spans="1:8" ht="23.25" customHeight="1" x14ac:dyDescent="0.55000000000000004">
      <c r="A428" s="21" t="s">
        <v>76</v>
      </c>
      <c r="B428" s="4" t="s">
        <v>35</v>
      </c>
      <c r="C428" s="4" t="s">
        <v>44</v>
      </c>
      <c r="D428" s="15">
        <v>0</v>
      </c>
      <c r="E428" s="15">
        <v>0</v>
      </c>
      <c r="F428" s="5" t="e">
        <f t="shared" si="14"/>
        <v>#DIV/0!</v>
      </c>
      <c r="G428" s="38"/>
      <c r="H428" s="38"/>
    </row>
    <row r="429" spans="1:8" ht="23.25" customHeight="1" x14ac:dyDescent="0.55000000000000004">
      <c r="A429" s="21" t="s">
        <v>76</v>
      </c>
      <c r="B429" s="4" t="s">
        <v>35</v>
      </c>
      <c r="C429" s="4" t="s">
        <v>45</v>
      </c>
      <c r="D429" s="15">
        <v>45</v>
      </c>
      <c r="E429" s="15">
        <v>180</v>
      </c>
      <c r="F429" s="5">
        <f t="shared" si="14"/>
        <v>4000</v>
      </c>
      <c r="G429" s="38"/>
      <c r="H429" s="38"/>
    </row>
    <row r="430" spans="1:8" ht="23.25" customHeight="1" x14ac:dyDescent="0.55000000000000004">
      <c r="A430" s="21" t="s">
        <v>76</v>
      </c>
      <c r="B430" s="4" t="s">
        <v>46</v>
      </c>
      <c r="C430" s="4" t="s">
        <v>47</v>
      </c>
      <c r="D430" s="15">
        <v>0</v>
      </c>
      <c r="E430" s="15">
        <v>0</v>
      </c>
      <c r="F430" s="5" t="e">
        <f t="shared" si="14"/>
        <v>#DIV/0!</v>
      </c>
      <c r="G430" s="38"/>
      <c r="H430" s="38"/>
    </row>
    <row r="431" spans="1:8" ht="23.25" customHeight="1" x14ac:dyDescent="0.55000000000000004">
      <c r="A431" s="21" t="s">
        <v>76</v>
      </c>
      <c r="B431" s="4" t="s">
        <v>46</v>
      </c>
      <c r="C431" s="4" t="s">
        <v>48</v>
      </c>
      <c r="D431" s="15">
        <v>0</v>
      </c>
      <c r="E431" s="15">
        <v>0</v>
      </c>
      <c r="F431" s="5" t="e">
        <f t="shared" si="14"/>
        <v>#DIV/0!</v>
      </c>
      <c r="G431" s="38"/>
      <c r="H431" s="38"/>
    </row>
    <row r="432" spans="1:8" ht="23.25" customHeight="1" x14ac:dyDescent="0.55000000000000004">
      <c r="A432" s="21" t="s">
        <v>76</v>
      </c>
      <c r="B432" s="4" t="s">
        <v>46</v>
      </c>
      <c r="C432" s="4" t="s">
        <v>49</v>
      </c>
      <c r="D432" s="15">
        <v>0</v>
      </c>
      <c r="E432" s="15">
        <v>0</v>
      </c>
      <c r="F432" s="5" t="e">
        <f t="shared" si="14"/>
        <v>#DIV/0!</v>
      </c>
      <c r="G432" s="38"/>
      <c r="H432" s="38"/>
    </row>
    <row r="433" spans="1:8" ht="23.25" customHeight="1" x14ac:dyDescent="0.55000000000000004">
      <c r="A433" s="21" t="s">
        <v>76</v>
      </c>
      <c r="B433" s="4" t="s">
        <v>46</v>
      </c>
      <c r="C433" s="4" t="s">
        <v>50</v>
      </c>
      <c r="D433" s="15">
        <v>49</v>
      </c>
      <c r="E433" s="15">
        <v>86</v>
      </c>
      <c r="F433" s="5">
        <f t="shared" si="14"/>
        <v>1755.1020408163265</v>
      </c>
      <c r="G433" s="38"/>
      <c r="H433" s="38"/>
    </row>
    <row r="434" spans="1:8" ht="23.25" customHeight="1" x14ac:dyDescent="0.55000000000000004">
      <c r="A434" s="21" t="s">
        <v>76</v>
      </c>
      <c r="B434" s="4" t="s">
        <v>51</v>
      </c>
      <c r="C434" s="4" t="s">
        <v>52</v>
      </c>
      <c r="D434" s="15">
        <v>0</v>
      </c>
      <c r="E434" s="15">
        <v>0</v>
      </c>
      <c r="F434" s="5" t="e">
        <f t="shared" si="14"/>
        <v>#DIV/0!</v>
      </c>
      <c r="G434" s="38"/>
      <c r="H434" s="38"/>
    </row>
    <row r="435" spans="1:8" ht="23.25" customHeight="1" x14ac:dyDescent="0.55000000000000004">
      <c r="A435" s="21" t="s">
        <v>76</v>
      </c>
      <c r="B435" s="4" t="s">
        <v>51</v>
      </c>
      <c r="C435" s="4" t="s">
        <v>53</v>
      </c>
      <c r="D435" s="15">
        <v>0</v>
      </c>
      <c r="E435" s="15">
        <v>0</v>
      </c>
      <c r="F435" s="5" t="e">
        <f t="shared" si="14"/>
        <v>#DIV/0!</v>
      </c>
      <c r="G435" s="38"/>
      <c r="H435" s="38"/>
    </row>
    <row r="436" spans="1:8" ht="23.25" customHeight="1" x14ac:dyDescent="0.55000000000000004">
      <c r="A436" s="21" t="s">
        <v>76</v>
      </c>
      <c r="B436" s="4" t="s">
        <v>51</v>
      </c>
      <c r="C436" s="4" t="s">
        <v>54</v>
      </c>
      <c r="D436" s="15">
        <v>0</v>
      </c>
      <c r="E436" s="15">
        <v>0</v>
      </c>
      <c r="F436" s="5" t="e">
        <f t="shared" si="14"/>
        <v>#DIV/0!</v>
      </c>
      <c r="G436" s="38"/>
      <c r="H436" s="38"/>
    </row>
    <row r="437" spans="1:8" ht="23.25" customHeight="1" x14ac:dyDescent="0.55000000000000004">
      <c r="A437" s="21" t="s">
        <v>76</v>
      </c>
      <c r="B437" s="4" t="s">
        <v>51</v>
      </c>
      <c r="C437" s="4" t="s">
        <v>55</v>
      </c>
      <c r="D437" s="15">
        <v>0</v>
      </c>
      <c r="E437" s="15">
        <v>0</v>
      </c>
      <c r="F437" s="5" t="e">
        <f t="shared" si="14"/>
        <v>#DIV/0!</v>
      </c>
      <c r="G437" s="38"/>
      <c r="H437" s="38"/>
    </row>
    <row r="438" spans="1:8" ht="23.25" customHeight="1" x14ac:dyDescent="0.55000000000000004">
      <c r="A438" s="21" t="s">
        <v>76</v>
      </c>
      <c r="B438" s="4" t="s">
        <v>56</v>
      </c>
      <c r="C438" s="4" t="s">
        <v>57</v>
      </c>
      <c r="D438" s="15">
        <v>0</v>
      </c>
      <c r="E438" s="15">
        <v>0</v>
      </c>
      <c r="F438" s="5" t="e">
        <f t="shared" si="14"/>
        <v>#DIV/0!</v>
      </c>
      <c r="G438" s="38"/>
      <c r="H438" s="38"/>
    </row>
    <row r="439" spans="1:8" ht="23.25" customHeight="1" x14ac:dyDescent="0.55000000000000004">
      <c r="A439" s="21" t="s">
        <v>76</v>
      </c>
      <c r="B439" s="4" t="s">
        <v>56</v>
      </c>
      <c r="C439" s="4" t="s">
        <v>58</v>
      </c>
      <c r="D439" s="15">
        <v>0</v>
      </c>
      <c r="E439" s="15">
        <v>0</v>
      </c>
      <c r="F439" s="5" t="e">
        <f t="shared" si="14"/>
        <v>#DIV/0!</v>
      </c>
      <c r="G439" s="38"/>
      <c r="H439" s="38"/>
    </row>
    <row r="440" spans="1:8" ht="23.25" customHeight="1" x14ac:dyDescent="0.55000000000000004">
      <c r="A440" s="21" t="s">
        <v>76</v>
      </c>
      <c r="B440" s="4" t="s">
        <v>56</v>
      </c>
      <c r="C440" s="4" t="s">
        <v>59</v>
      </c>
      <c r="D440" s="15">
        <v>0</v>
      </c>
      <c r="E440" s="15">
        <v>0</v>
      </c>
      <c r="F440" s="5" t="e">
        <f t="shared" si="14"/>
        <v>#DIV/0!</v>
      </c>
      <c r="G440" s="38"/>
      <c r="H440" s="38"/>
    </row>
    <row r="441" spans="1:8" ht="23.25" customHeight="1" x14ac:dyDescent="0.55000000000000004">
      <c r="A441" s="21" t="s">
        <v>76</v>
      </c>
      <c r="B441" s="4" t="s">
        <v>56</v>
      </c>
      <c r="C441" s="4" t="s">
        <v>60</v>
      </c>
      <c r="D441" s="15">
        <v>0</v>
      </c>
      <c r="E441" s="15">
        <v>0</v>
      </c>
      <c r="F441" s="5" t="e">
        <f t="shared" si="14"/>
        <v>#DIV/0!</v>
      </c>
      <c r="G441" s="38"/>
      <c r="H441" s="38"/>
    </row>
    <row r="442" spans="1:8" ht="23.25" customHeight="1" x14ac:dyDescent="0.55000000000000004">
      <c r="A442" s="21" t="s">
        <v>76</v>
      </c>
      <c r="B442" s="4" t="s">
        <v>56</v>
      </c>
      <c r="C442" s="4" t="s">
        <v>61</v>
      </c>
      <c r="D442" s="15">
        <v>0</v>
      </c>
      <c r="E442" s="15">
        <v>0</v>
      </c>
      <c r="F442" s="5" t="e">
        <f t="shared" si="14"/>
        <v>#DIV/0!</v>
      </c>
      <c r="G442" s="38"/>
      <c r="H442" s="38"/>
    </row>
    <row r="443" spans="1:8" ht="23.25" customHeight="1" x14ac:dyDescent="0.55000000000000004">
      <c r="A443" s="21" t="s">
        <v>76</v>
      </c>
      <c r="B443" s="4"/>
      <c r="C443" s="4" t="s">
        <v>62</v>
      </c>
      <c r="D443" s="15">
        <f>SUM(D394:D442)</f>
        <v>12634</v>
      </c>
      <c r="E443" s="15">
        <f>SUM(E394:E442)</f>
        <v>116418.5</v>
      </c>
      <c r="F443" s="5"/>
      <c r="G443" s="38"/>
      <c r="H443" s="38"/>
    </row>
    <row r="444" spans="1:8" ht="23.25" customHeight="1" x14ac:dyDescent="0.55000000000000004">
      <c r="A444" s="21" t="s">
        <v>76</v>
      </c>
      <c r="B444" s="4"/>
      <c r="C444" s="4" t="s">
        <v>63</v>
      </c>
      <c r="D444" s="15">
        <f>D443-D445</f>
        <v>7789</v>
      </c>
      <c r="E444" s="15">
        <f>E443-E445</f>
        <v>112103</v>
      </c>
      <c r="F444" s="5"/>
      <c r="G444" s="38"/>
      <c r="H444" s="38"/>
    </row>
    <row r="445" spans="1:8" ht="23.25" customHeight="1" x14ac:dyDescent="0.55000000000000004">
      <c r="A445" s="21" t="s">
        <v>76</v>
      </c>
      <c r="B445" s="4"/>
      <c r="C445" s="4" t="s">
        <v>64</v>
      </c>
      <c r="D445" s="15">
        <f>D395+D397+D402+D405+D421+D424</f>
        <v>4845</v>
      </c>
      <c r="E445" s="15">
        <f>E395+E397+E402+E405+E421+E424</f>
        <v>4315.5</v>
      </c>
      <c r="F445" s="5"/>
      <c r="G445" s="38"/>
      <c r="H445" s="38"/>
    </row>
    <row r="446" spans="1:8" ht="23.25" customHeight="1" x14ac:dyDescent="0.55000000000000004">
      <c r="A446" s="21" t="s">
        <v>76</v>
      </c>
      <c r="B446" s="10"/>
      <c r="C446" s="4" t="s">
        <v>65</v>
      </c>
      <c r="D446" s="15">
        <v>7775</v>
      </c>
      <c r="E446" s="15"/>
      <c r="F446" s="5"/>
      <c r="G446" s="38"/>
      <c r="H446" s="38"/>
    </row>
    <row r="447" spans="1:8" ht="23.25" customHeight="1" x14ac:dyDescent="0.55000000000000004">
      <c r="A447" s="21" t="s">
        <v>76</v>
      </c>
      <c r="B447" s="10"/>
      <c r="C447" s="4" t="s">
        <v>66</v>
      </c>
      <c r="D447" s="15">
        <v>10350</v>
      </c>
      <c r="E447" s="15"/>
      <c r="F447" s="5"/>
      <c r="G447" s="38"/>
      <c r="H447" s="38"/>
    </row>
    <row r="448" spans="1:8" ht="23.25" customHeight="1" x14ac:dyDescent="0.55000000000000004">
      <c r="A448" s="21" t="s">
        <v>76</v>
      </c>
      <c r="B448" s="10"/>
      <c r="C448" s="4" t="s">
        <v>67</v>
      </c>
      <c r="D448" s="15">
        <f>D443+D446+D447</f>
        <v>30759</v>
      </c>
      <c r="E448" s="15"/>
      <c r="F448" s="5"/>
      <c r="G448" s="38"/>
      <c r="H448" s="38"/>
    </row>
    <row r="449" spans="1:8" ht="23.25" customHeight="1" x14ac:dyDescent="0.55000000000000004">
      <c r="A449" s="21" t="s">
        <v>71</v>
      </c>
      <c r="B449" s="4" t="s">
        <v>0</v>
      </c>
      <c r="C449" s="4" t="s">
        <v>1</v>
      </c>
      <c r="D449" s="15" t="s">
        <v>2</v>
      </c>
      <c r="E449" s="15" t="s">
        <v>3</v>
      </c>
      <c r="F449" s="7" t="s">
        <v>4</v>
      </c>
      <c r="G449" s="37"/>
      <c r="H449" s="37"/>
    </row>
    <row r="450" spans="1:8" ht="23.25" customHeight="1" x14ac:dyDescent="0.55000000000000004">
      <c r="A450" s="21" t="s">
        <v>71</v>
      </c>
      <c r="B450" s="4" t="s">
        <v>5</v>
      </c>
      <c r="C450" s="4" t="s">
        <v>6</v>
      </c>
      <c r="D450" s="15">
        <v>406</v>
      </c>
      <c r="E450" s="15">
        <v>1949</v>
      </c>
      <c r="F450" s="5">
        <f>E450/D450*1000</f>
        <v>4800.4926108374384</v>
      </c>
      <c r="G450" s="38"/>
      <c r="H450" s="38"/>
    </row>
    <row r="451" spans="1:8" ht="23.25" customHeight="1" x14ac:dyDescent="0.55000000000000004">
      <c r="A451" s="21" t="s">
        <v>71</v>
      </c>
      <c r="B451" s="4" t="s">
        <v>5</v>
      </c>
      <c r="C451" s="4" t="s">
        <v>7</v>
      </c>
      <c r="D451" s="15">
        <v>0</v>
      </c>
      <c r="E451" s="15"/>
      <c r="F451" s="5"/>
      <c r="G451" s="38"/>
      <c r="H451" s="38"/>
    </row>
    <row r="452" spans="1:8" ht="23.25" customHeight="1" x14ac:dyDescent="0.55000000000000004">
      <c r="A452" s="21" t="s">
        <v>71</v>
      </c>
      <c r="B452" s="4" t="s">
        <v>5</v>
      </c>
      <c r="C452" s="4" t="s">
        <v>8</v>
      </c>
      <c r="D452" s="15">
        <v>173</v>
      </c>
      <c r="E452" s="15">
        <v>606</v>
      </c>
      <c r="F452" s="5">
        <f t="shared" ref="F452:F491" si="15">E452/D452*1000</f>
        <v>3502.8901734104047</v>
      </c>
      <c r="G452" s="38"/>
      <c r="H452" s="38"/>
    </row>
    <row r="453" spans="1:8" ht="23.25" customHeight="1" x14ac:dyDescent="0.55000000000000004">
      <c r="A453" s="21" t="s">
        <v>71</v>
      </c>
      <c r="B453" s="4" t="s">
        <v>5</v>
      </c>
      <c r="C453" s="4" t="s">
        <v>9</v>
      </c>
      <c r="D453" s="15">
        <v>0</v>
      </c>
      <c r="E453" s="15">
        <v>0</v>
      </c>
      <c r="F453" s="5"/>
      <c r="G453" s="38"/>
      <c r="H453" s="38"/>
    </row>
    <row r="454" spans="1:8" ht="23.25" customHeight="1" x14ac:dyDescent="0.55000000000000004">
      <c r="A454" s="21" t="s">
        <v>71</v>
      </c>
      <c r="B454" s="4" t="s">
        <v>5</v>
      </c>
      <c r="C454" s="4" t="s">
        <v>10</v>
      </c>
      <c r="D454" s="15">
        <v>9</v>
      </c>
      <c r="E454" s="15">
        <v>36</v>
      </c>
      <c r="F454" s="5">
        <f t="shared" si="15"/>
        <v>4000</v>
      </c>
      <c r="G454" s="38"/>
      <c r="H454" s="38"/>
    </row>
    <row r="455" spans="1:8" ht="23.25" customHeight="1" x14ac:dyDescent="0.55000000000000004">
      <c r="A455" s="21" t="s">
        <v>71</v>
      </c>
      <c r="B455" s="4" t="s">
        <v>5</v>
      </c>
      <c r="C455" s="4" t="s">
        <v>11</v>
      </c>
      <c r="D455" s="15"/>
      <c r="E455" s="15"/>
      <c r="F455" s="5"/>
      <c r="G455" s="38"/>
      <c r="H455" s="38"/>
    </row>
    <row r="456" spans="1:8" ht="23.25" customHeight="1" x14ac:dyDescent="0.55000000000000004">
      <c r="A456" s="21" t="s">
        <v>71</v>
      </c>
      <c r="B456" s="4" t="s">
        <v>5</v>
      </c>
      <c r="C456" s="4" t="s">
        <v>12</v>
      </c>
      <c r="D456" s="15"/>
      <c r="E456" s="15"/>
      <c r="F456" s="5" t="e">
        <f t="shared" si="15"/>
        <v>#DIV/0!</v>
      </c>
      <c r="G456" s="38"/>
      <c r="H456" s="38"/>
    </row>
    <row r="457" spans="1:8" ht="23.25" customHeight="1" x14ac:dyDescent="0.55000000000000004">
      <c r="A457" s="21" t="s">
        <v>71</v>
      </c>
      <c r="B457" s="4" t="s">
        <v>13</v>
      </c>
      <c r="C457" s="4" t="s">
        <v>14</v>
      </c>
      <c r="D457" s="15"/>
      <c r="E457" s="15"/>
      <c r="F457" s="5"/>
      <c r="G457" s="38"/>
      <c r="H457" s="38"/>
    </row>
    <row r="458" spans="1:8" ht="23.25" customHeight="1" x14ac:dyDescent="0.55000000000000004">
      <c r="A458" s="21" t="s">
        <v>71</v>
      </c>
      <c r="B458" s="4" t="s">
        <v>13</v>
      </c>
      <c r="C458" s="4" t="s">
        <v>15</v>
      </c>
      <c r="D458" s="15"/>
      <c r="E458" s="15"/>
      <c r="F458" s="5"/>
      <c r="G458" s="38"/>
      <c r="H458" s="38"/>
    </row>
    <row r="459" spans="1:8" ht="23.25" customHeight="1" x14ac:dyDescent="0.55000000000000004">
      <c r="A459" s="21" t="s">
        <v>71</v>
      </c>
      <c r="B459" s="4" t="s">
        <v>13</v>
      </c>
      <c r="C459" s="4" t="s">
        <v>16</v>
      </c>
      <c r="D459" s="15"/>
      <c r="E459" s="15"/>
      <c r="F459" s="5"/>
      <c r="G459" s="38"/>
      <c r="H459" s="38"/>
    </row>
    <row r="460" spans="1:8" ht="23.25" customHeight="1" x14ac:dyDescent="0.55000000000000004">
      <c r="A460" s="21" t="s">
        <v>71</v>
      </c>
      <c r="B460" s="4" t="s">
        <v>13</v>
      </c>
      <c r="C460" s="4" t="s">
        <v>17</v>
      </c>
      <c r="D460" s="15"/>
      <c r="E460" s="15"/>
      <c r="F460" s="5"/>
      <c r="G460" s="38"/>
      <c r="H460" s="38"/>
    </row>
    <row r="461" spans="1:8" ht="23.25" customHeight="1" x14ac:dyDescent="0.55000000000000004">
      <c r="A461" s="21" t="s">
        <v>71</v>
      </c>
      <c r="B461" s="4" t="s">
        <v>13</v>
      </c>
      <c r="C461" s="4" t="s">
        <v>18</v>
      </c>
      <c r="D461" s="15"/>
      <c r="E461" s="15"/>
      <c r="F461" s="5"/>
      <c r="G461" s="38"/>
      <c r="H461" s="38"/>
    </row>
    <row r="462" spans="1:8" ht="23.25" customHeight="1" x14ac:dyDescent="0.55000000000000004">
      <c r="A462" s="21" t="s">
        <v>71</v>
      </c>
      <c r="B462" s="4" t="s">
        <v>13</v>
      </c>
      <c r="C462" s="4" t="s">
        <v>19</v>
      </c>
      <c r="D462" s="15">
        <v>2</v>
      </c>
      <c r="E462" s="15">
        <v>6</v>
      </c>
      <c r="F462" s="5">
        <f t="shared" si="15"/>
        <v>3000</v>
      </c>
      <c r="G462" s="38"/>
      <c r="H462" s="38"/>
    </row>
    <row r="463" spans="1:8" ht="23.25" customHeight="1" x14ac:dyDescent="0.55000000000000004">
      <c r="A463" s="21" t="s">
        <v>71</v>
      </c>
      <c r="B463" s="4" t="s">
        <v>20</v>
      </c>
      <c r="C463" s="4" t="s">
        <v>21</v>
      </c>
      <c r="D463" s="15"/>
      <c r="E463" s="15"/>
      <c r="F463" s="5"/>
      <c r="G463" s="38"/>
      <c r="H463" s="38"/>
    </row>
    <row r="464" spans="1:8" ht="23.25" customHeight="1" x14ac:dyDescent="0.55000000000000004">
      <c r="A464" s="21" t="s">
        <v>71</v>
      </c>
      <c r="B464" s="4" t="s">
        <v>20</v>
      </c>
      <c r="C464" s="4" t="s">
        <v>22</v>
      </c>
      <c r="D464" s="15"/>
      <c r="E464" s="15"/>
      <c r="F464" s="5"/>
      <c r="G464" s="38"/>
      <c r="H464" s="38"/>
    </row>
    <row r="465" spans="1:8" ht="23.25" customHeight="1" x14ac:dyDescent="0.55000000000000004">
      <c r="A465" s="21" t="s">
        <v>71</v>
      </c>
      <c r="B465" s="4" t="s">
        <v>20</v>
      </c>
      <c r="C465" s="4" t="s">
        <v>23</v>
      </c>
      <c r="D465" s="15"/>
      <c r="E465" s="15"/>
      <c r="F465" s="5"/>
      <c r="G465" s="38"/>
      <c r="H465" s="38"/>
    </row>
    <row r="466" spans="1:8" ht="23.25" customHeight="1" x14ac:dyDescent="0.55000000000000004">
      <c r="A466" s="21" t="s">
        <v>71</v>
      </c>
      <c r="B466" s="4" t="s">
        <v>20</v>
      </c>
      <c r="C466" s="4" t="s">
        <v>24</v>
      </c>
      <c r="D466" s="15">
        <v>10</v>
      </c>
      <c r="E466" s="15">
        <v>300</v>
      </c>
      <c r="F466" s="5">
        <f t="shared" si="15"/>
        <v>30000</v>
      </c>
      <c r="G466" s="38"/>
      <c r="H466" s="38"/>
    </row>
    <row r="467" spans="1:8" ht="23.25" customHeight="1" x14ac:dyDescent="0.55000000000000004">
      <c r="A467" s="21" t="s">
        <v>71</v>
      </c>
      <c r="B467" s="4" t="s">
        <v>20</v>
      </c>
      <c r="C467" s="4" t="s">
        <v>25</v>
      </c>
      <c r="D467" s="15">
        <v>20</v>
      </c>
      <c r="E467" s="15">
        <v>200</v>
      </c>
      <c r="F467" s="5">
        <f t="shared" si="15"/>
        <v>10000</v>
      </c>
      <c r="G467" s="38"/>
      <c r="H467" s="38"/>
    </row>
    <row r="468" spans="1:8" ht="23.25" customHeight="1" x14ac:dyDescent="0.55000000000000004">
      <c r="A468" s="21" t="s">
        <v>71</v>
      </c>
      <c r="B468" s="4" t="s">
        <v>26</v>
      </c>
      <c r="C468" s="4" t="s">
        <v>27</v>
      </c>
      <c r="D468" s="15">
        <v>360</v>
      </c>
      <c r="E468" s="15">
        <v>16200</v>
      </c>
      <c r="F468" s="5">
        <f t="shared" si="15"/>
        <v>45000</v>
      </c>
      <c r="G468" s="38"/>
      <c r="H468" s="38"/>
    </row>
    <row r="469" spans="1:8" ht="23.25" customHeight="1" x14ac:dyDescent="0.55000000000000004">
      <c r="A469" s="21" t="s">
        <v>71</v>
      </c>
      <c r="B469" s="4" t="s">
        <v>26</v>
      </c>
      <c r="C469" s="4" t="s">
        <v>28</v>
      </c>
      <c r="D469" s="15">
        <v>2</v>
      </c>
      <c r="E469" s="15">
        <v>100</v>
      </c>
      <c r="F469" s="5">
        <f t="shared" si="15"/>
        <v>50000</v>
      </c>
      <c r="G469" s="38"/>
      <c r="H469" s="38"/>
    </row>
    <row r="470" spans="1:8" ht="23.25" customHeight="1" x14ac:dyDescent="0.55000000000000004">
      <c r="A470" s="21" t="s">
        <v>71</v>
      </c>
      <c r="B470" s="4" t="s">
        <v>26</v>
      </c>
      <c r="C470" s="4" t="s">
        <v>29</v>
      </c>
      <c r="D470" s="15">
        <v>25</v>
      </c>
      <c r="E470" s="15">
        <v>875</v>
      </c>
      <c r="F470" s="5">
        <f t="shared" si="15"/>
        <v>35000</v>
      </c>
      <c r="G470" s="38"/>
      <c r="H470" s="38"/>
    </row>
    <row r="471" spans="1:8" ht="23.25" customHeight="1" x14ac:dyDescent="0.55000000000000004">
      <c r="A471" s="21" t="s">
        <v>71</v>
      </c>
      <c r="B471" s="4" t="s">
        <v>26</v>
      </c>
      <c r="C471" s="4" t="s">
        <v>30</v>
      </c>
      <c r="D471" s="15">
        <v>20</v>
      </c>
      <c r="E471" s="15">
        <v>700</v>
      </c>
      <c r="F471" s="5">
        <f t="shared" si="15"/>
        <v>35000</v>
      </c>
      <c r="G471" s="38"/>
      <c r="H471" s="38"/>
    </row>
    <row r="472" spans="1:8" ht="23.25" customHeight="1" x14ac:dyDescent="0.55000000000000004">
      <c r="A472" s="21" t="s">
        <v>71</v>
      </c>
      <c r="B472" s="4" t="s">
        <v>26</v>
      </c>
      <c r="C472" s="4" t="s">
        <v>31</v>
      </c>
      <c r="D472" s="15"/>
      <c r="E472" s="15"/>
      <c r="F472" s="5"/>
      <c r="G472" s="38"/>
      <c r="H472" s="38"/>
    </row>
    <row r="473" spans="1:8" ht="23.25" customHeight="1" x14ac:dyDescent="0.55000000000000004">
      <c r="A473" s="21" t="s">
        <v>71</v>
      </c>
      <c r="B473" s="4" t="s">
        <v>26</v>
      </c>
      <c r="C473" s="4" t="s">
        <v>32</v>
      </c>
      <c r="D473" s="15">
        <v>3</v>
      </c>
      <c r="E473" s="15">
        <v>24</v>
      </c>
      <c r="F473" s="5">
        <f t="shared" si="15"/>
        <v>8000</v>
      </c>
      <c r="G473" s="38"/>
      <c r="H473" s="38"/>
    </row>
    <row r="474" spans="1:8" ht="23.25" customHeight="1" x14ac:dyDescent="0.55000000000000004">
      <c r="A474" s="21" t="s">
        <v>71</v>
      </c>
      <c r="B474" s="4" t="s">
        <v>26</v>
      </c>
      <c r="C474" s="4" t="s">
        <v>33</v>
      </c>
      <c r="D474" s="15">
        <v>0</v>
      </c>
      <c r="E474" s="15"/>
      <c r="F474" s="5"/>
      <c r="G474" s="38"/>
      <c r="H474" s="38"/>
    </row>
    <row r="475" spans="1:8" ht="23.25" customHeight="1" x14ac:dyDescent="0.55000000000000004">
      <c r="A475" s="21" t="s">
        <v>71</v>
      </c>
      <c r="B475" s="4" t="s">
        <v>26</v>
      </c>
      <c r="C475" s="4" t="s">
        <v>34</v>
      </c>
      <c r="D475" s="15">
        <v>150</v>
      </c>
      <c r="E475" s="15">
        <v>3750</v>
      </c>
      <c r="F475" s="5">
        <f t="shared" si="15"/>
        <v>25000</v>
      </c>
      <c r="G475" s="38"/>
      <c r="H475" s="38"/>
    </row>
    <row r="476" spans="1:8" ht="23.25" customHeight="1" x14ac:dyDescent="0.55000000000000004">
      <c r="A476" s="21" t="s">
        <v>71</v>
      </c>
      <c r="B476" s="4" t="s">
        <v>35</v>
      </c>
      <c r="C476" s="4" t="s">
        <v>36</v>
      </c>
      <c r="D476" s="15">
        <v>320</v>
      </c>
      <c r="E476" s="15">
        <v>3840</v>
      </c>
      <c r="F476" s="5">
        <f t="shared" si="15"/>
        <v>12000</v>
      </c>
      <c r="G476" s="38"/>
      <c r="H476" s="38"/>
    </row>
    <row r="477" spans="1:8" ht="23.25" customHeight="1" x14ac:dyDescent="0.55000000000000004">
      <c r="A477" s="21" t="s">
        <v>71</v>
      </c>
      <c r="B477" s="4" t="s">
        <v>35</v>
      </c>
      <c r="C477" s="4" t="s">
        <v>37</v>
      </c>
      <c r="D477" s="15">
        <v>0</v>
      </c>
      <c r="E477" s="15">
        <v>0</v>
      </c>
      <c r="F477" s="5"/>
      <c r="G477" s="38"/>
      <c r="H477" s="38"/>
    </row>
    <row r="478" spans="1:8" ht="23.25" customHeight="1" x14ac:dyDescent="0.55000000000000004">
      <c r="A478" s="21" t="s">
        <v>71</v>
      </c>
      <c r="B478" s="4" t="s">
        <v>35</v>
      </c>
      <c r="C478" s="4" t="s">
        <v>38</v>
      </c>
      <c r="D478" s="15">
        <v>35</v>
      </c>
      <c r="E478" s="15">
        <v>210</v>
      </c>
      <c r="F478" s="5">
        <f t="shared" si="15"/>
        <v>6000</v>
      </c>
      <c r="G478" s="38"/>
      <c r="H478" s="38"/>
    </row>
    <row r="479" spans="1:8" ht="23.25" customHeight="1" x14ac:dyDescent="0.55000000000000004">
      <c r="A479" s="21" t="s">
        <v>71</v>
      </c>
      <c r="B479" s="4" t="s">
        <v>35</v>
      </c>
      <c r="C479" s="4" t="s">
        <v>39</v>
      </c>
      <c r="D479" s="15">
        <v>0</v>
      </c>
      <c r="E479" s="15">
        <v>0</v>
      </c>
      <c r="F479" s="5"/>
      <c r="G479" s="38"/>
      <c r="H479" s="38"/>
    </row>
    <row r="480" spans="1:8" ht="23.25" customHeight="1" x14ac:dyDescent="0.55000000000000004">
      <c r="A480" s="21" t="s">
        <v>71</v>
      </c>
      <c r="B480" s="4" t="s">
        <v>35</v>
      </c>
      <c r="C480" s="4" t="s">
        <v>40</v>
      </c>
      <c r="D480" s="15">
        <v>0</v>
      </c>
      <c r="E480" s="15">
        <v>0</v>
      </c>
      <c r="F480" s="5"/>
      <c r="G480" s="38"/>
      <c r="H480" s="38"/>
    </row>
    <row r="481" spans="1:8" ht="23.25" customHeight="1" x14ac:dyDescent="0.55000000000000004">
      <c r="A481" s="21" t="s">
        <v>71</v>
      </c>
      <c r="B481" s="4" t="s">
        <v>35</v>
      </c>
      <c r="C481" s="4" t="s">
        <v>41</v>
      </c>
      <c r="D481" s="15">
        <v>1</v>
      </c>
      <c r="E481" s="15">
        <v>45</v>
      </c>
      <c r="F481" s="5">
        <f t="shared" si="15"/>
        <v>45000</v>
      </c>
      <c r="G481" s="38"/>
      <c r="H481" s="38"/>
    </row>
    <row r="482" spans="1:8" ht="23.25" customHeight="1" x14ac:dyDescent="0.55000000000000004">
      <c r="A482" s="21" t="s">
        <v>71</v>
      </c>
      <c r="B482" s="4" t="s">
        <v>35</v>
      </c>
      <c r="C482" s="4" t="s">
        <v>42</v>
      </c>
      <c r="D482" s="15">
        <v>0</v>
      </c>
      <c r="E482" s="15">
        <v>0</v>
      </c>
      <c r="F482" s="5"/>
      <c r="G482" s="38"/>
      <c r="H482" s="38"/>
    </row>
    <row r="483" spans="1:8" ht="23.25" customHeight="1" x14ac:dyDescent="0.55000000000000004">
      <c r="A483" s="21" t="s">
        <v>71</v>
      </c>
      <c r="B483" s="4" t="s">
        <v>35</v>
      </c>
      <c r="C483" s="4" t="s">
        <v>43</v>
      </c>
      <c r="D483" s="15">
        <v>120</v>
      </c>
      <c r="E483" s="15">
        <v>5400</v>
      </c>
      <c r="F483" s="5">
        <f t="shared" si="15"/>
        <v>45000</v>
      </c>
      <c r="G483" s="38"/>
      <c r="H483" s="38"/>
    </row>
    <row r="484" spans="1:8" ht="23.25" customHeight="1" x14ac:dyDescent="0.55000000000000004">
      <c r="A484" s="21" t="s">
        <v>71</v>
      </c>
      <c r="B484" s="4" t="s">
        <v>35</v>
      </c>
      <c r="C484" s="4" t="s">
        <v>44</v>
      </c>
      <c r="D484" s="15">
        <v>0</v>
      </c>
      <c r="E484" s="15">
        <v>0</v>
      </c>
      <c r="F484" s="5"/>
      <c r="G484" s="38"/>
      <c r="H484" s="38"/>
    </row>
    <row r="485" spans="1:8" ht="23.25" customHeight="1" x14ac:dyDescent="0.55000000000000004">
      <c r="A485" s="21" t="s">
        <v>71</v>
      </c>
      <c r="B485" s="4" t="s">
        <v>35</v>
      </c>
      <c r="C485" s="4" t="s">
        <v>45</v>
      </c>
      <c r="D485" s="15">
        <v>0</v>
      </c>
      <c r="E485" s="15">
        <v>0</v>
      </c>
      <c r="F485" s="5"/>
      <c r="G485" s="38"/>
      <c r="H485" s="38"/>
    </row>
    <row r="486" spans="1:8" ht="23.25" customHeight="1" x14ac:dyDescent="0.55000000000000004">
      <c r="A486" s="21" t="s">
        <v>71</v>
      </c>
      <c r="B486" s="4" t="s">
        <v>46</v>
      </c>
      <c r="C486" s="4" t="s">
        <v>47</v>
      </c>
      <c r="D486" s="15"/>
      <c r="E486" s="15"/>
      <c r="F486" s="5"/>
      <c r="G486" s="38"/>
      <c r="H486" s="38"/>
    </row>
    <row r="487" spans="1:8" ht="23.25" customHeight="1" x14ac:dyDescent="0.55000000000000004">
      <c r="A487" s="21" t="s">
        <v>71</v>
      </c>
      <c r="B487" s="4" t="s">
        <v>46</v>
      </c>
      <c r="C487" s="4" t="s">
        <v>48</v>
      </c>
      <c r="D487" s="15"/>
      <c r="E487" s="15"/>
      <c r="F487" s="5"/>
      <c r="G487" s="38"/>
      <c r="H487" s="38"/>
    </row>
    <row r="488" spans="1:8" ht="23.25" customHeight="1" x14ac:dyDescent="0.55000000000000004">
      <c r="A488" s="21" t="s">
        <v>71</v>
      </c>
      <c r="B488" s="4" t="s">
        <v>46</v>
      </c>
      <c r="C488" s="4" t="s">
        <v>49</v>
      </c>
      <c r="D488" s="15"/>
      <c r="E488" s="15"/>
      <c r="F488" s="5" t="e">
        <f t="shared" si="15"/>
        <v>#DIV/0!</v>
      </c>
      <c r="G488" s="38"/>
      <c r="H488" s="38"/>
    </row>
    <row r="489" spans="1:8" ht="23.25" customHeight="1" x14ac:dyDescent="0.55000000000000004">
      <c r="A489" s="21" t="s">
        <v>71</v>
      </c>
      <c r="B489" s="4" t="s">
        <v>46</v>
      </c>
      <c r="C489" s="4" t="s">
        <v>50</v>
      </c>
      <c r="D489" s="15"/>
      <c r="E489" s="15"/>
      <c r="F489" s="5" t="e">
        <f t="shared" si="15"/>
        <v>#DIV/0!</v>
      </c>
      <c r="G489" s="38"/>
      <c r="H489" s="38"/>
    </row>
    <row r="490" spans="1:8" ht="23.25" customHeight="1" x14ac:dyDescent="0.55000000000000004">
      <c r="A490" s="21" t="s">
        <v>71</v>
      </c>
      <c r="B490" s="4" t="s">
        <v>51</v>
      </c>
      <c r="C490" s="4" t="s">
        <v>52</v>
      </c>
      <c r="D490" s="15">
        <v>0</v>
      </c>
      <c r="E490" s="15">
        <v>0</v>
      </c>
      <c r="F490" s="5"/>
      <c r="G490" s="38"/>
      <c r="H490" s="38"/>
    </row>
    <row r="491" spans="1:8" ht="23.25" customHeight="1" x14ac:dyDescent="0.55000000000000004">
      <c r="A491" s="21" t="s">
        <v>71</v>
      </c>
      <c r="B491" s="4" t="s">
        <v>51</v>
      </c>
      <c r="C491" s="4" t="s">
        <v>53</v>
      </c>
      <c r="D491" s="15">
        <v>120</v>
      </c>
      <c r="E491" s="15">
        <v>240</v>
      </c>
      <c r="F491" s="5">
        <f t="shared" si="15"/>
        <v>2000</v>
      </c>
      <c r="G491" s="38"/>
      <c r="H491" s="38"/>
    </row>
    <row r="492" spans="1:8" ht="23.25" customHeight="1" x14ac:dyDescent="0.55000000000000004">
      <c r="A492" s="21" t="s">
        <v>71</v>
      </c>
      <c r="B492" s="4" t="s">
        <v>51</v>
      </c>
      <c r="C492" s="4" t="s">
        <v>54</v>
      </c>
      <c r="D492" s="15"/>
      <c r="E492" s="15"/>
      <c r="F492" s="5"/>
      <c r="G492" s="38"/>
      <c r="H492" s="38"/>
    </row>
    <row r="493" spans="1:8" ht="23.25" customHeight="1" x14ac:dyDescent="0.55000000000000004">
      <c r="A493" s="21" t="s">
        <v>71</v>
      </c>
      <c r="B493" s="4" t="s">
        <v>51</v>
      </c>
      <c r="C493" s="4" t="s">
        <v>55</v>
      </c>
      <c r="D493" s="15"/>
      <c r="E493" s="15"/>
      <c r="F493" s="5"/>
      <c r="G493" s="38"/>
      <c r="H493" s="38"/>
    </row>
    <row r="494" spans="1:8" ht="23.25" customHeight="1" x14ac:dyDescent="0.55000000000000004">
      <c r="A494" s="21" t="s">
        <v>71</v>
      </c>
      <c r="B494" s="4" t="s">
        <v>56</v>
      </c>
      <c r="C494" s="4" t="s">
        <v>57</v>
      </c>
      <c r="D494" s="15"/>
      <c r="E494" s="15"/>
      <c r="F494" s="5"/>
      <c r="G494" s="38"/>
      <c r="H494" s="38"/>
    </row>
    <row r="495" spans="1:8" ht="23.25" customHeight="1" x14ac:dyDescent="0.55000000000000004">
      <c r="A495" s="21" t="s">
        <v>71</v>
      </c>
      <c r="B495" s="4" t="s">
        <v>56</v>
      </c>
      <c r="C495" s="4" t="s">
        <v>58</v>
      </c>
      <c r="D495" s="15"/>
      <c r="E495" s="15"/>
      <c r="F495" s="5"/>
      <c r="G495" s="38"/>
      <c r="H495" s="38"/>
    </row>
    <row r="496" spans="1:8" ht="23.25" customHeight="1" x14ac:dyDescent="0.55000000000000004">
      <c r="A496" s="21" t="s">
        <v>71</v>
      </c>
      <c r="B496" s="4" t="s">
        <v>56</v>
      </c>
      <c r="C496" s="4" t="s">
        <v>59</v>
      </c>
      <c r="D496" s="15"/>
      <c r="E496" s="15"/>
      <c r="F496" s="5"/>
      <c r="G496" s="38"/>
      <c r="H496" s="38"/>
    </row>
    <row r="497" spans="1:8" ht="23.25" customHeight="1" x14ac:dyDescent="0.55000000000000004">
      <c r="A497" s="21" t="s">
        <v>71</v>
      </c>
      <c r="B497" s="4" t="s">
        <v>56</v>
      </c>
      <c r="C497" s="4" t="s">
        <v>60</v>
      </c>
      <c r="D497" s="15"/>
      <c r="E497" s="15"/>
      <c r="F497" s="5"/>
      <c r="G497" s="38"/>
      <c r="H497" s="38"/>
    </row>
    <row r="498" spans="1:8" ht="23.25" customHeight="1" x14ac:dyDescent="0.55000000000000004">
      <c r="A498" s="21" t="s">
        <v>71</v>
      </c>
      <c r="B498" s="4" t="s">
        <v>56</v>
      </c>
      <c r="C498" s="4" t="s">
        <v>61</v>
      </c>
      <c r="D498" s="15">
        <v>140</v>
      </c>
      <c r="E498" s="15">
        <v>9000</v>
      </c>
      <c r="F498" s="5">
        <f t="shared" ref="F498" si="16">E498/D498*1000</f>
        <v>64285.71428571429</v>
      </c>
      <c r="G498" s="38"/>
      <c r="H498" s="38"/>
    </row>
    <row r="499" spans="1:8" ht="23.25" customHeight="1" x14ac:dyDescent="0.55000000000000004">
      <c r="A499" s="21" t="s">
        <v>71</v>
      </c>
      <c r="B499" s="4"/>
      <c r="C499" s="4" t="s">
        <v>62</v>
      </c>
      <c r="D499" s="15">
        <f>SUM(D450:D498)</f>
        <v>1916</v>
      </c>
      <c r="E499" s="15">
        <f>SUM(E450:E498)</f>
        <v>43481</v>
      </c>
      <c r="F499" s="5"/>
      <c r="G499" s="38"/>
      <c r="H499" s="38"/>
    </row>
    <row r="500" spans="1:8" ht="23.25" customHeight="1" x14ac:dyDescent="0.55000000000000004">
      <c r="A500" s="21" t="s">
        <v>71</v>
      </c>
      <c r="B500" s="4"/>
      <c r="C500" s="4" t="s">
        <v>63</v>
      </c>
      <c r="D500" s="15">
        <f>D499-D501</f>
        <v>1916</v>
      </c>
      <c r="E500" s="15">
        <f>E499-E501</f>
        <v>43481</v>
      </c>
      <c r="F500" s="5"/>
      <c r="G500" s="38"/>
      <c r="H500" s="38"/>
    </row>
    <row r="501" spans="1:8" ht="23.25" customHeight="1" x14ac:dyDescent="0.55000000000000004">
      <c r="A501" s="21" t="s">
        <v>71</v>
      </c>
      <c r="B501" s="4"/>
      <c r="C501" s="4" t="s">
        <v>64</v>
      </c>
      <c r="D501" s="15">
        <f>D451+D453+D458+D461+D477+D480</f>
        <v>0</v>
      </c>
      <c r="E501" s="15">
        <f>E451+E453+E458+E461+E477+E480</f>
        <v>0</v>
      </c>
      <c r="F501" s="5"/>
      <c r="G501" s="38"/>
      <c r="H501" s="38"/>
    </row>
    <row r="502" spans="1:8" ht="23.25" customHeight="1" x14ac:dyDescent="0.55000000000000004">
      <c r="A502" s="21" t="s">
        <v>71</v>
      </c>
      <c r="B502" s="10"/>
      <c r="C502" s="4" t="s">
        <v>65</v>
      </c>
      <c r="D502" s="15">
        <v>3294</v>
      </c>
      <c r="E502" s="15"/>
      <c r="F502" s="5"/>
      <c r="G502" s="38"/>
      <c r="H502" s="38"/>
    </row>
    <row r="503" spans="1:8" ht="23.25" customHeight="1" x14ac:dyDescent="0.55000000000000004">
      <c r="A503" s="21" t="s">
        <v>71</v>
      </c>
      <c r="B503" s="10"/>
      <c r="C503" s="4" t="s">
        <v>66</v>
      </c>
      <c r="D503" s="15"/>
      <c r="E503" s="15"/>
      <c r="F503" s="5"/>
      <c r="G503" s="38"/>
      <c r="H503" s="38"/>
    </row>
    <row r="504" spans="1:8" ht="23.25" customHeight="1" x14ac:dyDescent="0.55000000000000004">
      <c r="A504" s="21" t="s">
        <v>71</v>
      </c>
      <c r="B504" s="10"/>
      <c r="C504" s="4" t="s">
        <v>67</v>
      </c>
      <c r="D504" s="15">
        <f>D499+D502+D503</f>
        <v>5210</v>
      </c>
      <c r="E504" s="15"/>
      <c r="F504" s="5"/>
      <c r="G504" s="38"/>
      <c r="H504" s="38"/>
    </row>
    <row r="505" spans="1:8" ht="23.25" customHeight="1" x14ac:dyDescent="0.55000000000000004">
      <c r="A505" s="21" t="s">
        <v>75</v>
      </c>
      <c r="B505" s="4" t="s">
        <v>0</v>
      </c>
      <c r="C505" s="4" t="s">
        <v>1</v>
      </c>
      <c r="D505" s="15" t="s">
        <v>2</v>
      </c>
      <c r="E505" s="15" t="s">
        <v>3</v>
      </c>
      <c r="F505" s="7" t="s">
        <v>4</v>
      </c>
      <c r="G505" s="37"/>
      <c r="H505" s="37"/>
    </row>
    <row r="506" spans="1:8" ht="23.25" customHeight="1" x14ac:dyDescent="0.55000000000000004">
      <c r="A506" s="21" t="s">
        <v>75</v>
      </c>
      <c r="B506" s="4" t="s">
        <v>5</v>
      </c>
      <c r="C506" s="4" t="s">
        <v>6</v>
      </c>
      <c r="D506" s="15">
        <v>650</v>
      </c>
      <c r="E506" s="15">
        <v>2275</v>
      </c>
      <c r="F506" s="5">
        <f>E506/D506*1000</f>
        <v>3500</v>
      </c>
      <c r="G506" s="38"/>
      <c r="H506" s="38"/>
    </row>
    <row r="507" spans="1:8" ht="23.25" customHeight="1" x14ac:dyDescent="0.55000000000000004">
      <c r="A507" s="21" t="s">
        <v>75</v>
      </c>
      <c r="B507" s="4" t="s">
        <v>5</v>
      </c>
      <c r="C507" s="4" t="s">
        <v>7</v>
      </c>
      <c r="D507" s="15">
        <v>300</v>
      </c>
      <c r="E507" s="15">
        <v>225</v>
      </c>
      <c r="F507" s="5">
        <f t="shared" ref="F507:F554" si="17">E507/D507*1000</f>
        <v>750</v>
      </c>
      <c r="G507" s="38"/>
      <c r="H507" s="38"/>
    </row>
    <row r="508" spans="1:8" ht="23.25" customHeight="1" x14ac:dyDescent="0.55000000000000004">
      <c r="A508" s="21" t="s">
        <v>75</v>
      </c>
      <c r="B508" s="4" t="s">
        <v>5</v>
      </c>
      <c r="C508" s="4" t="s">
        <v>8</v>
      </c>
      <c r="D508" s="15">
        <v>120</v>
      </c>
      <c r="E508" s="15">
        <v>408</v>
      </c>
      <c r="F508" s="5">
        <f t="shared" si="17"/>
        <v>3400</v>
      </c>
      <c r="G508" s="38"/>
      <c r="H508" s="38"/>
    </row>
    <row r="509" spans="1:8" ht="23.25" customHeight="1" x14ac:dyDescent="0.55000000000000004">
      <c r="A509" s="21" t="s">
        <v>75</v>
      </c>
      <c r="B509" s="4" t="s">
        <v>5</v>
      </c>
      <c r="C509" s="4" t="s">
        <v>9</v>
      </c>
      <c r="D509" s="15">
        <v>0</v>
      </c>
      <c r="E509" s="15">
        <v>0</v>
      </c>
      <c r="F509" s="5" t="e">
        <f t="shared" si="17"/>
        <v>#DIV/0!</v>
      </c>
      <c r="G509" s="38"/>
      <c r="H509" s="38"/>
    </row>
    <row r="510" spans="1:8" ht="23.25" customHeight="1" x14ac:dyDescent="0.55000000000000004">
      <c r="A510" s="21" t="s">
        <v>75</v>
      </c>
      <c r="B510" s="4" t="s">
        <v>5</v>
      </c>
      <c r="C510" s="4" t="s">
        <v>10</v>
      </c>
      <c r="D510" s="15">
        <v>0</v>
      </c>
      <c r="E510" s="15">
        <v>0</v>
      </c>
      <c r="F510" s="5" t="e">
        <f t="shared" si="17"/>
        <v>#DIV/0!</v>
      </c>
      <c r="G510" s="38"/>
      <c r="H510" s="38"/>
    </row>
    <row r="511" spans="1:8" ht="23.25" customHeight="1" x14ac:dyDescent="0.55000000000000004">
      <c r="A511" s="21" t="s">
        <v>75</v>
      </c>
      <c r="B511" s="4" t="s">
        <v>5</v>
      </c>
      <c r="C511" s="4" t="s">
        <v>11</v>
      </c>
      <c r="D511" s="15">
        <v>0</v>
      </c>
      <c r="E511" s="15">
        <v>0</v>
      </c>
      <c r="F511" s="5" t="e">
        <f t="shared" si="17"/>
        <v>#DIV/0!</v>
      </c>
      <c r="G511" s="38"/>
      <c r="H511" s="38"/>
    </row>
    <row r="512" spans="1:8" ht="23.25" customHeight="1" x14ac:dyDescent="0.55000000000000004">
      <c r="A512" s="21" t="s">
        <v>75</v>
      </c>
      <c r="B512" s="4" t="s">
        <v>5</v>
      </c>
      <c r="C512" s="4" t="s">
        <v>12</v>
      </c>
      <c r="D512" s="15">
        <v>0</v>
      </c>
      <c r="E512" s="15">
        <v>0</v>
      </c>
      <c r="F512" s="5" t="e">
        <f t="shared" si="17"/>
        <v>#DIV/0!</v>
      </c>
      <c r="G512" s="38"/>
      <c r="H512" s="38"/>
    </row>
    <row r="513" spans="1:8" ht="23.25" customHeight="1" x14ac:dyDescent="0.55000000000000004">
      <c r="A513" s="21" t="s">
        <v>75</v>
      </c>
      <c r="B513" s="4" t="s">
        <v>13</v>
      </c>
      <c r="C513" s="4" t="s">
        <v>14</v>
      </c>
      <c r="D513" s="15">
        <v>0</v>
      </c>
      <c r="E513" s="15">
        <v>0</v>
      </c>
      <c r="F513" s="5" t="e">
        <f t="shared" si="17"/>
        <v>#DIV/0!</v>
      </c>
      <c r="G513" s="38"/>
      <c r="H513" s="38"/>
    </row>
    <row r="514" spans="1:8" ht="23.25" customHeight="1" x14ac:dyDescent="0.55000000000000004">
      <c r="A514" s="21" t="s">
        <v>75</v>
      </c>
      <c r="B514" s="4" t="s">
        <v>13</v>
      </c>
      <c r="C514" s="4" t="s">
        <v>15</v>
      </c>
      <c r="D514" s="15">
        <v>10</v>
      </c>
      <c r="E514" s="15">
        <v>3</v>
      </c>
      <c r="F514" s="5">
        <f t="shared" si="17"/>
        <v>300</v>
      </c>
      <c r="G514" s="38"/>
      <c r="H514" s="38"/>
    </row>
    <row r="515" spans="1:8" ht="23.25" customHeight="1" x14ac:dyDescent="0.55000000000000004">
      <c r="A515" s="21" t="s">
        <v>75</v>
      </c>
      <c r="B515" s="4" t="s">
        <v>13</v>
      </c>
      <c r="C515" s="4" t="s">
        <v>16</v>
      </c>
      <c r="D515" s="15">
        <v>120</v>
      </c>
      <c r="E515" s="15">
        <v>300</v>
      </c>
      <c r="F515" s="5">
        <f t="shared" si="17"/>
        <v>2500</v>
      </c>
      <c r="G515" s="38"/>
      <c r="H515" s="38"/>
    </row>
    <row r="516" spans="1:8" ht="23.25" customHeight="1" x14ac:dyDescent="0.55000000000000004">
      <c r="A516" s="21" t="s">
        <v>75</v>
      </c>
      <c r="B516" s="4" t="s">
        <v>13</v>
      </c>
      <c r="C516" s="4" t="s">
        <v>17</v>
      </c>
      <c r="D516" s="15">
        <v>0</v>
      </c>
      <c r="E516" s="15">
        <v>0</v>
      </c>
      <c r="F516" s="5" t="e">
        <f t="shared" si="17"/>
        <v>#DIV/0!</v>
      </c>
      <c r="G516" s="38"/>
      <c r="H516" s="38"/>
    </row>
    <row r="517" spans="1:8" ht="23.25" customHeight="1" x14ac:dyDescent="0.55000000000000004">
      <c r="A517" s="21" t="s">
        <v>75</v>
      </c>
      <c r="B517" s="4" t="s">
        <v>13</v>
      </c>
      <c r="C517" s="4" t="s">
        <v>18</v>
      </c>
      <c r="D517" s="15">
        <v>0</v>
      </c>
      <c r="E517" s="15">
        <v>0</v>
      </c>
      <c r="F517" s="5" t="e">
        <f t="shared" si="17"/>
        <v>#DIV/0!</v>
      </c>
      <c r="G517" s="38"/>
      <c r="H517" s="38"/>
    </row>
    <row r="518" spans="1:8" ht="23.25" customHeight="1" x14ac:dyDescent="0.55000000000000004">
      <c r="A518" s="21" t="s">
        <v>75</v>
      </c>
      <c r="B518" s="4" t="s">
        <v>13</v>
      </c>
      <c r="C518" s="4" t="s">
        <v>19</v>
      </c>
      <c r="D518" s="15">
        <v>0</v>
      </c>
      <c r="E518" s="15">
        <v>0</v>
      </c>
      <c r="F518" s="5" t="e">
        <f t="shared" si="17"/>
        <v>#DIV/0!</v>
      </c>
      <c r="G518" s="38"/>
      <c r="H518" s="38"/>
    </row>
    <row r="519" spans="1:8" ht="23.25" customHeight="1" x14ac:dyDescent="0.55000000000000004">
      <c r="A519" s="21" t="s">
        <v>75</v>
      </c>
      <c r="B519" s="4" t="s">
        <v>20</v>
      </c>
      <c r="C519" s="4" t="s">
        <v>21</v>
      </c>
      <c r="D519" s="15">
        <v>0</v>
      </c>
      <c r="E519" s="15">
        <v>0</v>
      </c>
      <c r="F519" s="5" t="e">
        <f t="shared" si="17"/>
        <v>#DIV/0!</v>
      </c>
      <c r="G519" s="38"/>
      <c r="H519" s="38"/>
    </row>
    <row r="520" spans="1:8" ht="23.25" customHeight="1" x14ac:dyDescent="0.55000000000000004">
      <c r="A520" s="21" t="s">
        <v>75</v>
      </c>
      <c r="B520" s="4" t="s">
        <v>20</v>
      </c>
      <c r="C520" s="4" t="s">
        <v>22</v>
      </c>
      <c r="D520" s="15">
        <v>0</v>
      </c>
      <c r="E520" s="15">
        <v>0</v>
      </c>
      <c r="F520" s="5" t="e">
        <f t="shared" si="17"/>
        <v>#DIV/0!</v>
      </c>
      <c r="G520" s="38"/>
      <c r="H520" s="38"/>
    </row>
    <row r="521" spans="1:8" ht="23.25" customHeight="1" x14ac:dyDescent="0.55000000000000004">
      <c r="A521" s="21" t="s">
        <v>75</v>
      </c>
      <c r="B521" s="4" t="s">
        <v>20</v>
      </c>
      <c r="C521" s="4" t="s">
        <v>23</v>
      </c>
      <c r="D521" s="15">
        <v>0</v>
      </c>
      <c r="E521" s="15">
        <v>0</v>
      </c>
      <c r="F521" s="5" t="e">
        <f t="shared" si="17"/>
        <v>#DIV/0!</v>
      </c>
      <c r="G521" s="38"/>
      <c r="H521" s="38"/>
    </row>
    <row r="522" spans="1:8" ht="23.25" customHeight="1" x14ac:dyDescent="0.55000000000000004">
      <c r="A522" s="21" t="s">
        <v>75</v>
      </c>
      <c r="B522" s="4" t="s">
        <v>20</v>
      </c>
      <c r="C522" s="4" t="s">
        <v>24</v>
      </c>
      <c r="D522" s="15">
        <v>5</v>
      </c>
      <c r="E522" s="15">
        <v>150</v>
      </c>
      <c r="F522" s="5">
        <f t="shared" si="17"/>
        <v>30000</v>
      </c>
      <c r="G522" s="38"/>
      <c r="H522" s="38"/>
    </row>
    <row r="523" spans="1:8" ht="23.25" customHeight="1" x14ac:dyDescent="0.55000000000000004">
      <c r="A523" s="21" t="s">
        <v>75</v>
      </c>
      <c r="B523" s="4" t="s">
        <v>20</v>
      </c>
      <c r="C523" s="4" t="s">
        <v>25</v>
      </c>
      <c r="D523" s="15">
        <v>0</v>
      </c>
      <c r="E523" s="15">
        <v>0</v>
      </c>
      <c r="F523" s="5" t="e">
        <f t="shared" si="17"/>
        <v>#DIV/0!</v>
      </c>
      <c r="G523" s="38"/>
      <c r="H523" s="38"/>
    </row>
    <row r="524" spans="1:8" ht="23.25" customHeight="1" x14ac:dyDescent="0.55000000000000004">
      <c r="A524" s="21" t="s">
        <v>75</v>
      </c>
      <c r="B524" s="4" t="s">
        <v>26</v>
      </c>
      <c r="C524" s="4" t="s">
        <v>27</v>
      </c>
      <c r="D524" s="15">
        <v>120</v>
      </c>
      <c r="E524" s="15">
        <v>4200</v>
      </c>
      <c r="F524" s="5">
        <f t="shared" si="17"/>
        <v>35000</v>
      </c>
      <c r="G524" s="38"/>
      <c r="H524" s="38"/>
    </row>
    <row r="525" spans="1:8" ht="23.25" customHeight="1" x14ac:dyDescent="0.55000000000000004">
      <c r="A525" s="21" t="s">
        <v>75</v>
      </c>
      <c r="B525" s="4" t="s">
        <v>26</v>
      </c>
      <c r="C525" s="4" t="s">
        <v>28</v>
      </c>
      <c r="D525" s="15">
        <v>2</v>
      </c>
      <c r="E525" s="15">
        <v>60</v>
      </c>
      <c r="F525" s="5">
        <f t="shared" si="17"/>
        <v>30000</v>
      </c>
      <c r="G525" s="38"/>
      <c r="H525" s="38"/>
    </row>
    <row r="526" spans="1:8" ht="23.25" customHeight="1" x14ac:dyDescent="0.55000000000000004">
      <c r="A526" s="21" t="s">
        <v>75</v>
      </c>
      <c r="B526" s="4" t="s">
        <v>26</v>
      </c>
      <c r="C526" s="4" t="s">
        <v>29</v>
      </c>
      <c r="D526" s="15">
        <v>0</v>
      </c>
      <c r="E526" s="15">
        <v>0</v>
      </c>
      <c r="F526" s="5"/>
      <c r="G526" s="38"/>
      <c r="H526" s="38"/>
    </row>
    <row r="527" spans="1:8" ht="23.25" customHeight="1" x14ac:dyDescent="0.55000000000000004">
      <c r="A527" s="21" t="s">
        <v>75</v>
      </c>
      <c r="B527" s="4" t="s">
        <v>26</v>
      </c>
      <c r="C527" s="4" t="s">
        <v>30</v>
      </c>
      <c r="D527" s="15">
        <v>0</v>
      </c>
      <c r="E527" s="15">
        <v>0</v>
      </c>
      <c r="F527" s="5"/>
      <c r="G527" s="38"/>
      <c r="H527" s="38"/>
    </row>
    <row r="528" spans="1:8" ht="23.25" customHeight="1" x14ac:dyDescent="0.55000000000000004">
      <c r="A528" s="21" t="s">
        <v>75</v>
      </c>
      <c r="B528" s="4" t="s">
        <v>26</v>
      </c>
      <c r="C528" s="4" t="s">
        <v>31</v>
      </c>
      <c r="D528" s="15">
        <v>0</v>
      </c>
      <c r="E528" s="15">
        <v>0</v>
      </c>
      <c r="F528" s="5"/>
      <c r="G528" s="38"/>
      <c r="H528" s="38"/>
    </row>
    <row r="529" spans="1:8" ht="23.25" customHeight="1" x14ac:dyDescent="0.55000000000000004">
      <c r="A529" s="21" t="s">
        <v>75</v>
      </c>
      <c r="B529" s="4" t="s">
        <v>26</v>
      </c>
      <c r="C529" s="4" t="s">
        <v>32</v>
      </c>
      <c r="D529" s="15">
        <v>0</v>
      </c>
      <c r="E529" s="15">
        <v>0</v>
      </c>
      <c r="F529" s="5"/>
      <c r="G529" s="38"/>
      <c r="H529" s="38"/>
    </row>
    <row r="530" spans="1:8" ht="23.25" customHeight="1" x14ac:dyDescent="0.55000000000000004">
      <c r="A530" s="21" t="s">
        <v>75</v>
      </c>
      <c r="B530" s="4" t="s">
        <v>26</v>
      </c>
      <c r="C530" s="4" t="s">
        <v>33</v>
      </c>
      <c r="D530" s="15">
        <v>0</v>
      </c>
      <c r="E530" s="15">
        <v>0</v>
      </c>
      <c r="F530" s="5"/>
      <c r="G530" s="38"/>
      <c r="H530" s="38"/>
    </row>
    <row r="531" spans="1:8" ht="23.25" customHeight="1" x14ac:dyDescent="0.55000000000000004">
      <c r="A531" s="21" t="s">
        <v>75</v>
      </c>
      <c r="B531" s="4" t="s">
        <v>26</v>
      </c>
      <c r="C531" s="4" t="s">
        <v>34</v>
      </c>
      <c r="D531" s="15">
        <v>0</v>
      </c>
      <c r="E531" s="15">
        <v>0</v>
      </c>
      <c r="F531" s="5"/>
      <c r="G531" s="38"/>
      <c r="H531" s="38"/>
    </row>
    <row r="532" spans="1:8" ht="23.25" customHeight="1" x14ac:dyDescent="0.55000000000000004">
      <c r="A532" s="21" t="s">
        <v>75</v>
      </c>
      <c r="B532" s="4" t="s">
        <v>35</v>
      </c>
      <c r="C532" s="4" t="s">
        <v>36</v>
      </c>
      <c r="D532" s="15">
        <v>400</v>
      </c>
      <c r="E532" s="15">
        <v>4800</v>
      </c>
      <c r="F532" s="5">
        <f t="shared" si="17"/>
        <v>12000</v>
      </c>
      <c r="G532" s="38"/>
      <c r="H532" s="38"/>
    </row>
    <row r="533" spans="1:8" ht="23.25" customHeight="1" x14ac:dyDescent="0.55000000000000004">
      <c r="A533" s="21" t="s">
        <v>75</v>
      </c>
      <c r="B533" s="4" t="s">
        <v>35</v>
      </c>
      <c r="C533" s="4" t="s">
        <v>37</v>
      </c>
      <c r="D533" s="15">
        <v>0</v>
      </c>
      <c r="E533" s="15">
        <v>0</v>
      </c>
      <c r="F533" s="5"/>
      <c r="G533" s="38"/>
      <c r="H533" s="38"/>
    </row>
    <row r="534" spans="1:8" ht="23.25" customHeight="1" x14ac:dyDescent="0.55000000000000004">
      <c r="A534" s="21" t="s">
        <v>75</v>
      </c>
      <c r="B534" s="4" t="s">
        <v>35</v>
      </c>
      <c r="C534" s="4" t="s">
        <v>38</v>
      </c>
      <c r="D534" s="15">
        <v>3</v>
      </c>
      <c r="E534" s="15">
        <v>15</v>
      </c>
      <c r="F534" s="5">
        <f t="shared" si="17"/>
        <v>5000</v>
      </c>
      <c r="G534" s="38"/>
      <c r="H534" s="38"/>
    </row>
    <row r="535" spans="1:8" ht="23.25" customHeight="1" x14ac:dyDescent="0.55000000000000004">
      <c r="A535" s="21" t="s">
        <v>75</v>
      </c>
      <c r="B535" s="4" t="s">
        <v>35</v>
      </c>
      <c r="C535" s="4" t="s">
        <v>39</v>
      </c>
      <c r="D535" s="15">
        <v>100</v>
      </c>
      <c r="E535" s="15">
        <v>1000</v>
      </c>
      <c r="F535" s="5">
        <f t="shared" si="17"/>
        <v>10000</v>
      </c>
      <c r="G535" s="38"/>
      <c r="H535" s="38"/>
    </row>
    <row r="536" spans="1:8" ht="23.25" customHeight="1" x14ac:dyDescent="0.55000000000000004">
      <c r="A536" s="21" t="s">
        <v>75</v>
      </c>
      <c r="B536" s="4" t="s">
        <v>35</v>
      </c>
      <c r="C536" s="4" t="s">
        <v>40</v>
      </c>
      <c r="D536" s="15">
        <v>0</v>
      </c>
      <c r="E536" s="15">
        <v>0</v>
      </c>
      <c r="F536" s="5"/>
      <c r="G536" s="38"/>
      <c r="H536" s="38"/>
    </row>
    <row r="537" spans="1:8" ht="23.25" customHeight="1" x14ac:dyDescent="0.55000000000000004">
      <c r="A537" s="21" t="s">
        <v>75</v>
      </c>
      <c r="B537" s="4" t="s">
        <v>35</v>
      </c>
      <c r="C537" s="4" t="s">
        <v>41</v>
      </c>
      <c r="D537" s="15">
        <v>2</v>
      </c>
      <c r="E537" s="15">
        <v>80</v>
      </c>
      <c r="F537" s="5">
        <f t="shared" si="17"/>
        <v>40000</v>
      </c>
      <c r="G537" s="38"/>
      <c r="H537" s="38"/>
    </row>
    <row r="538" spans="1:8" ht="23.25" customHeight="1" x14ac:dyDescent="0.55000000000000004">
      <c r="A538" s="21" t="s">
        <v>75</v>
      </c>
      <c r="B538" s="4" t="s">
        <v>35</v>
      </c>
      <c r="C538" s="4" t="s">
        <v>42</v>
      </c>
      <c r="D538" s="15">
        <v>0</v>
      </c>
      <c r="E538" s="15">
        <v>0</v>
      </c>
      <c r="F538" s="5" t="e">
        <f t="shared" si="17"/>
        <v>#DIV/0!</v>
      </c>
      <c r="G538" s="38"/>
      <c r="H538" s="38"/>
    </row>
    <row r="539" spans="1:8" ht="23.25" customHeight="1" x14ac:dyDescent="0.55000000000000004">
      <c r="A539" s="21" t="s">
        <v>75</v>
      </c>
      <c r="B539" s="4" t="s">
        <v>35</v>
      </c>
      <c r="C539" s="4" t="s">
        <v>43</v>
      </c>
      <c r="D539" s="15">
        <v>80</v>
      </c>
      <c r="E539" s="15">
        <v>4800</v>
      </c>
      <c r="F539" s="5">
        <f t="shared" si="17"/>
        <v>60000</v>
      </c>
      <c r="G539" s="38"/>
      <c r="H539" s="38"/>
    </row>
    <row r="540" spans="1:8" ht="23.25" customHeight="1" x14ac:dyDescent="0.55000000000000004">
      <c r="A540" s="21" t="s">
        <v>75</v>
      </c>
      <c r="B540" s="4" t="s">
        <v>35</v>
      </c>
      <c r="C540" s="4" t="s">
        <v>44</v>
      </c>
      <c r="D540" s="15">
        <v>0</v>
      </c>
      <c r="E540" s="15">
        <v>0</v>
      </c>
      <c r="F540" s="5" t="e">
        <f t="shared" si="17"/>
        <v>#DIV/0!</v>
      </c>
      <c r="G540" s="38"/>
      <c r="H540" s="38"/>
    </row>
    <row r="541" spans="1:8" ht="23.25" customHeight="1" x14ac:dyDescent="0.55000000000000004">
      <c r="A541" s="21" t="s">
        <v>75</v>
      </c>
      <c r="B541" s="4" t="s">
        <v>35</v>
      </c>
      <c r="C541" s="4" t="s">
        <v>45</v>
      </c>
      <c r="D541" s="15">
        <v>10</v>
      </c>
      <c r="E541" s="15">
        <v>50</v>
      </c>
      <c r="F541" s="5">
        <f t="shared" si="17"/>
        <v>5000</v>
      </c>
      <c r="G541" s="38"/>
      <c r="H541" s="38"/>
    </row>
    <row r="542" spans="1:8" ht="23.25" customHeight="1" x14ac:dyDescent="0.55000000000000004">
      <c r="A542" s="21" t="s">
        <v>75</v>
      </c>
      <c r="B542" s="4" t="s">
        <v>46</v>
      </c>
      <c r="C542" s="4" t="s">
        <v>47</v>
      </c>
      <c r="D542" s="15">
        <v>0</v>
      </c>
      <c r="E542" s="15">
        <v>0</v>
      </c>
      <c r="F542" s="5" t="e">
        <f t="shared" si="17"/>
        <v>#DIV/0!</v>
      </c>
      <c r="G542" s="38"/>
      <c r="H542" s="38"/>
    </row>
    <row r="543" spans="1:8" ht="23.25" customHeight="1" x14ac:dyDescent="0.55000000000000004">
      <c r="A543" s="21" t="s">
        <v>75</v>
      </c>
      <c r="B543" s="4" t="s">
        <v>46</v>
      </c>
      <c r="C543" s="4" t="s">
        <v>48</v>
      </c>
      <c r="D543" s="15">
        <v>0</v>
      </c>
      <c r="E543" s="15">
        <v>0</v>
      </c>
      <c r="F543" s="5" t="e">
        <f t="shared" si="17"/>
        <v>#DIV/0!</v>
      </c>
      <c r="G543" s="38"/>
      <c r="H543" s="38"/>
    </row>
    <row r="544" spans="1:8" ht="23.25" customHeight="1" x14ac:dyDescent="0.55000000000000004">
      <c r="A544" s="21" t="s">
        <v>75</v>
      </c>
      <c r="B544" s="4" t="s">
        <v>46</v>
      </c>
      <c r="C544" s="4" t="s">
        <v>49</v>
      </c>
      <c r="D544" s="15">
        <v>0</v>
      </c>
      <c r="E544" s="15">
        <v>0</v>
      </c>
      <c r="F544" s="5" t="e">
        <f t="shared" si="17"/>
        <v>#DIV/0!</v>
      </c>
      <c r="G544" s="38"/>
      <c r="H544" s="38"/>
    </row>
    <row r="545" spans="1:8" ht="23.25" customHeight="1" x14ac:dyDescent="0.55000000000000004">
      <c r="A545" s="21" t="s">
        <v>75</v>
      </c>
      <c r="B545" s="4" t="s">
        <v>46</v>
      </c>
      <c r="C545" s="4" t="s">
        <v>50</v>
      </c>
      <c r="D545" s="15">
        <v>5</v>
      </c>
      <c r="E545" s="15">
        <v>7</v>
      </c>
      <c r="F545" s="5">
        <f t="shared" si="17"/>
        <v>1400</v>
      </c>
      <c r="G545" s="38"/>
      <c r="H545" s="38"/>
    </row>
    <row r="546" spans="1:8" ht="23.25" customHeight="1" x14ac:dyDescent="0.55000000000000004">
      <c r="A546" s="21" t="s">
        <v>75</v>
      </c>
      <c r="B546" s="4" t="s">
        <v>51</v>
      </c>
      <c r="C546" s="4" t="s">
        <v>52</v>
      </c>
      <c r="D546" s="15">
        <v>0</v>
      </c>
      <c r="E546" s="15">
        <v>0</v>
      </c>
      <c r="F546" s="5" t="e">
        <f t="shared" si="17"/>
        <v>#DIV/0!</v>
      </c>
      <c r="G546" s="38"/>
      <c r="H546" s="38"/>
    </row>
    <row r="547" spans="1:8" ht="23.25" customHeight="1" x14ac:dyDescent="0.55000000000000004">
      <c r="A547" s="21" t="s">
        <v>75</v>
      </c>
      <c r="B547" s="4" t="s">
        <v>51</v>
      </c>
      <c r="C547" s="4" t="s">
        <v>53</v>
      </c>
      <c r="D547" s="15">
        <v>0</v>
      </c>
      <c r="E547" s="15">
        <v>0</v>
      </c>
      <c r="F547" s="5" t="e">
        <f t="shared" si="17"/>
        <v>#DIV/0!</v>
      </c>
      <c r="G547" s="38"/>
      <c r="H547" s="38"/>
    </row>
    <row r="548" spans="1:8" ht="23.25" customHeight="1" x14ac:dyDescent="0.55000000000000004">
      <c r="A548" s="21" t="s">
        <v>75</v>
      </c>
      <c r="B548" s="4" t="s">
        <v>51</v>
      </c>
      <c r="C548" s="4" t="s">
        <v>54</v>
      </c>
      <c r="D548" s="15">
        <v>0</v>
      </c>
      <c r="E548" s="15">
        <v>0</v>
      </c>
      <c r="F548" s="5" t="e">
        <f t="shared" si="17"/>
        <v>#DIV/0!</v>
      </c>
      <c r="G548" s="38"/>
      <c r="H548" s="38"/>
    </row>
    <row r="549" spans="1:8" ht="23.25" customHeight="1" x14ac:dyDescent="0.55000000000000004">
      <c r="A549" s="21" t="s">
        <v>75</v>
      </c>
      <c r="B549" s="4" t="s">
        <v>51</v>
      </c>
      <c r="C549" s="4" t="s">
        <v>55</v>
      </c>
      <c r="D549" s="15">
        <v>0</v>
      </c>
      <c r="E549" s="15">
        <v>0</v>
      </c>
      <c r="F549" s="5" t="e">
        <f t="shared" si="17"/>
        <v>#DIV/0!</v>
      </c>
      <c r="G549" s="38"/>
      <c r="H549" s="38"/>
    </row>
    <row r="550" spans="1:8" ht="23.25" customHeight="1" x14ac:dyDescent="0.55000000000000004">
      <c r="A550" s="21" t="s">
        <v>75</v>
      </c>
      <c r="B550" s="4" t="s">
        <v>56</v>
      </c>
      <c r="C550" s="4" t="s">
        <v>57</v>
      </c>
      <c r="D550" s="15">
        <v>0</v>
      </c>
      <c r="E550" s="15">
        <v>0</v>
      </c>
      <c r="F550" s="5" t="e">
        <f t="shared" si="17"/>
        <v>#DIV/0!</v>
      </c>
      <c r="G550" s="38"/>
      <c r="H550" s="38"/>
    </row>
    <row r="551" spans="1:8" ht="23.25" customHeight="1" x14ac:dyDescent="0.55000000000000004">
      <c r="A551" s="21" t="s">
        <v>75</v>
      </c>
      <c r="B551" s="4" t="s">
        <v>56</v>
      </c>
      <c r="C551" s="4" t="s">
        <v>58</v>
      </c>
      <c r="D551" s="15">
        <v>0</v>
      </c>
      <c r="E551" s="15">
        <v>0</v>
      </c>
      <c r="F551" s="5" t="e">
        <f t="shared" si="17"/>
        <v>#DIV/0!</v>
      </c>
      <c r="G551" s="38"/>
      <c r="H551" s="38"/>
    </row>
    <row r="552" spans="1:8" ht="23.25" customHeight="1" x14ac:dyDescent="0.55000000000000004">
      <c r="A552" s="21" t="s">
        <v>75</v>
      </c>
      <c r="B552" s="4" t="s">
        <v>56</v>
      </c>
      <c r="C552" s="4" t="s">
        <v>59</v>
      </c>
      <c r="D552" s="15">
        <v>0</v>
      </c>
      <c r="E552" s="15">
        <v>0</v>
      </c>
      <c r="F552" s="5" t="e">
        <f t="shared" si="17"/>
        <v>#DIV/0!</v>
      </c>
      <c r="G552" s="38"/>
      <c r="H552" s="38"/>
    </row>
    <row r="553" spans="1:8" ht="23.25" customHeight="1" x14ac:dyDescent="0.55000000000000004">
      <c r="A553" s="21" t="s">
        <v>75</v>
      </c>
      <c r="B553" s="4" t="s">
        <v>56</v>
      </c>
      <c r="C553" s="4" t="s">
        <v>60</v>
      </c>
      <c r="D553" s="15">
        <v>0</v>
      </c>
      <c r="E553" s="15">
        <v>0</v>
      </c>
      <c r="F553" s="5" t="e">
        <f t="shared" si="17"/>
        <v>#DIV/0!</v>
      </c>
      <c r="G553" s="38"/>
      <c r="H553" s="38"/>
    </row>
    <row r="554" spans="1:8" ht="23.25" customHeight="1" x14ac:dyDescent="0.55000000000000004">
      <c r="A554" s="21" t="s">
        <v>75</v>
      </c>
      <c r="B554" s="4" t="s">
        <v>56</v>
      </c>
      <c r="C554" s="4" t="s">
        <v>61</v>
      </c>
      <c r="D554" s="15">
        <v>0</v>
      </c>
      <c r="E554" s="15">
        <v>0</v>
      </c>
      <c r="F554" s="5" t="e">
        <f t="shared" si="17"/>
        <v>#DIV/0!</v>
      </c>
      <c r="G554" s="38"/>
      <c r="H554" s="38"/>
    </row>
    <row r="555" spans="1:8" ht="23.25" customHeight="1" x14ac:dyDescent="0.55000000000000004">
      <c r="A555" s="21" t="s">
        <v>75</v>
      </c>
      <c r="B555" s="4"/>
      <c r="C555" s="4" t="s">
        <v>62</v>
      </c>
      <c r="D555" s="15">
        <f>SUM(D506:D554)</f>
        <v>1927</v>
      </c>
      <c r="E555" s="15">
        <f>SUM(E506:E554)</f>
        <v>18373</v>
      </c>
      <c r="F555" s="5"/>
      <c r="G555" s="38"/>
      <c r="H555" s="38"/>
    </row>
    <row r="556" spans="1:8" ht="23.25" customHeight="1" x14ac:dyDescent="0.55000000000000004">
      <c r="A556" s="21" t="s">
        <v>75</v>
      </c>
      <c r="B556" s="4"/>
      <c r="C556" s="4" t="s">
        <v>63</v>
      </c>
      <c r="D556" s="15">
        <f>D555-D557</f>
        <v>1617</v>
      </c>
      <c r="E556" s="15">
        <f>E555-E557</f>
        <v>18145</v>
      </c>
      <c r="F556" s="5"/>
      <c r="G556" s="38"/>
      <c r="H556" s="38"/>
    </row>
    <row r="557" spans="1:8" ht="23.25" customHeight="1" x14ac:dyDescent="0.55000000000000004">
      <c r="A557" s="21" t="s">
        <v>75</v>
      </c>
      <c r="B557" s="4"/>
      <c r="C557" s="4" t="s">
        <v>64</v>
      </c>
      <c r="D557" s="15">
        <f>D507+D509+D514+D517+D533+D536</f>
        <v>310</v>
      </c>
      <c r="E557" s="15">
        <f>E507+E509+E514+E517+E533+E536</f>
        <v>228</v>
      </c>
      <c r="F557" s="5"/>
      <c r="G557" s="38"/>
      <c r="H557" s="38"/>
    </row>
    <row r="558" spans="1:8" ht="23.25" customHeight="1" x14ac:dyDescent="0.55000000000000004">
      <c r="A558" s="21" t="s">
        <v>75</v>
      </c>
      <c r="B558" s="10"/>
      <c r="C558" s="4" t="s">
        <v>65</v>
      </c>
      <c r="D558" s="15">
        <v>3325</v>
      </c>
      <c r="E558" s="15"/>
      <c r="F558" s="5"/>
      <c r="G558" s="38"/>
      <c r="H558" s="38"/>
    </row>
    <row r="559" spans="1:8" ht="23.25" customHeight="1" x14ac:dyDescent="0.55000000000000004">
      <c r="A559" s="21" t="s">
        <v>75</v>
      </c>
      <c r="B559" s="10"/>
      <c r="C559" s="4" t="s">
        <v>66</v>
      </c>
      <c r="D559" s="15">
        <v>1448</v>
      </c>
      <c r="E559" s="15"/>
      <c r="F559" s="5"/>
      <c r="G559" s="38"/>
      <c r="H559" s="38"/>
    </row>
    <row r="560" spans="1:8" ht="23.25" customHeight="1" x14ac:dyDescent="0.55000000000000004">
      <c r="A560" s="21" t="s">
        <v>75</v>
      </c>
      <c r="B560" s="10"/>
      <c r="C560" s="4" t="s">
        <v>67</v>
      </c>
      <c r="D560" s="15">
        <f>D555+D558+D559</f>
        <v>6700</v>
      </c>
      <c r="E560" s="15"/>
      <c r="F560" s="5"/>
      <c r="G560" s="38"/>
      <c r="H560" s="38"/>
    </row>
    <row r="561" spans="1:8" ht="23.25" customHeight="1" x14ac:dyDescent="0.55000000000000004">
      <c r="A561" s="21" t="s">
        <v>90</v>
      </c>
      <c r="B561" s="4" t="s">
        <v>0</v>
      </c>
      <c r="C561" s="4" t="s">
        <v>1</v>
      </c>
      <c r="D561" s="15" t="s">
        <v>2</v>
      </c>
      <c r="E561" s="15" t="s">
        <v>3</v>
      </c>
      <c r="F561" s="7" t="s">
        <v>4</v>
      </c>
      <c r="G561" s="37"/>
      <c r="H561" s="37"/>
    </row>
    <row r="562" spans="1:8" ht="23.25" customHeight="1" x14ac:dyDescent="0.55000000000000004">
      <c r="A562" s="21" t="s">
        <v>90</v>
      </c>
      <c r="B562" s="4" t="s">
        <v>5</v>
      </c>
      <c r="C562" s="4" t="s">
        <v>6</v>
      </c>
      <c r="D562" s="15">
        <v>120</v>
      </c>
      <c r="E562" s="15">
        <v>240</v>
      </c>
      <c r="F562" s="5">
        <f>E562/D562*1000</f>
        <v>2000</v>
      </c>
      <c r="G562" s="38"/>
      <c r="H562" s="38"/>
    </row>
    <row r="563" spans="1:8" ht="23.25" customHeight="1" x14ac:dyDescent="0.55000000000000004">
      <c r="A563" s="21" t="s">
        <v>90</v>
      </c>
      <c r="B563" s="4" t="s">
        <v>5</v>
      </c>
      <c r="C563" s="4" t="s">
        <v>7</v>
      </c>
      <c r="D563" s="15">
        <v>0</v>
      </c>
      <c r="E563" s="15">
        <v>0</v>
      </c>
      <c r="F563" s="5" t="e">
        <f t="shared" ref="F563:F610" si="18">E563/D563*1000</f>
        <v>#DIV/0!</v>
      </c>
      <c r="G563" s="38"/>
      <c r="H563" s="38"/>
    </row>
    <row r="564" spans="1:8" ht="23.25" customHeight="1" x14ac:dyDescent="0.55000000000000004">
      <c r="A564" s="21" t="s">
        <v>90</v>
      </c>
      <c r="B564" s="4" t="s">
        <v>5</v>
      </c>
      <c r="C564" s="4" t="s">
        <v>8</v>
      </c>
      <c r="D564" s="15">
        <v>500</v>
      </c>
      <c r="E564" s="15">
        <v>1750</v>
      </c>
      <c r="F564" s="5">
        <f t="shared" si="18"/>
        <v>3500</v>
      </c>
      <c r="G564" s="38"/>
      <c r="H564" s="38"/>
    </row>
    <row r="565" spans="1:8" ht="23.25" customHeight="1" x14ac:dyDescent="0.55000000000000004">
      <c r="A565" s="21" t="s">
        <v>90</v>
      </c>
      <c r="B565" s="4" t="s">
        <v>5</v>
      </c>
      <c r="C565" s="4" t="s">
        <v>9</v>
      </c>
      <c r="D565" s="15">
        <v>0</v>
      </c>
      <c r="E565" s="15">
        <v>0</v>
      </c>
      <c r="F565" s="5" t="e">
        <f t="shared" si="18"/>
        <v>#DIV/0!</v>
      </c>
      <c r="G565" s="38"/>
      <c r="H565" s="38"/>
    </row>
    <row r="566" spans="1:8" ht="23.25" customHeight="1" x14ac:dyDescent="0.55000000000000004">
      <c r="A566" s="21" t="s">
        <v>90</v>
      </c>
      <c r="B566" s="4" t="s">
        <v>5</v>
      </c>
      <c r="C566" s="4" t="s">
        <v>10</v>
      </c>
      <c r="D566" s="15">
        <v>0</v>
      </c>
      <c r="E566" s="15">
        <v>0</v>
      </c>
      <c r="F566" s="5" t="e">
        <f t="shared" si="18"/>
        <v>#DIV/0!</v>
      </c>
      <c r="G566" s="38"/>
      <c r="H566" s="38"/>
    </row>
    <row r="567" spans="1:8" ht="23.25" customHeight="1" x14ac:dyDescent="0.55000000000000004">
      <c r="A567" s="21" t="s">
        <v>90</v>
      </c>
      <c r="B567" s="4" t="s">
        <v>5</v>
      </c>
      <c r="C567" s="4" t="s">
        <v>11</v>
      </c>
      <c r="D567" s="15">
        <v>0</v>
      </c>
      <c r="E567" s="15">
        <v>0</v>
      </c>
      <c r="F567" s="5" t="e">
        <f t="shared" si="18"/>
        <v>#DIV/0!</v>
      </c>
      <c r="G567" s="38"/>
      <c r="H567" s="38"/>
    </row>
    <row r="568" spans="1:8" ht="23.25" customHeight="1" x14ac:dyDescent="0.55000000000000004">
      <c r="A568" s="21" t="s">
        <v>90</v>
      </c>
      <c r="B568" s="4" t="s">
        <v>5</v>
      </c>
      <c r="C568" s="4" t="s">
        <v>12</v>
      </c>
      <c r="D568" s="15"/>
      <c r="E568" s="15">
        <v>0</v>
      </c>
      <c r="F568" s="5" t="e">
        <f t="shared" si="18"/>
        <v>#DIV/0!</v>
      </c>
      <c r="G568" s="38"/>
      <c r="H568" s="38"/>
    </row>
    <row r="569" spans="1:8" ht="23.25" customHeight="1" x14ac:dyDescent="0.55000000000000004">
      <c r="A569" s="21" t="s">
        <v>90</v>
      </c>
      <c r="B569" s="4" t="s">
        <v>13</v>
      </c>
      <c r="C569" s="4" t="s">
        <v>14</v>
      </c>
      <c r="D569" s="15">
        <v>0</v>
      </c>
      <c r="E569" s="15">
        <v>0</v>
      </c>
      <c r="F569" s="5" t="e">
        <f t="shared" si="18"/>
        <v>#DIV/0!</v>
      </c>
      <c r="G569" s="38"/>
      <c r="H569" s="38"/>
    </row>
    <row r="570" spans="1:8" ht="23.25" customHeight="1" x14ac:dyDescent="0.55000000000000004">
      <c r="A570" s="21" t="s">
        <v>90</v>
      </c>
      <c r="B570" s="4" t="s">
        <v>13</v>
      </c>
      <c r="C570" s="4" t="s">
        <v>15</v>
      </c>
      <c r="D570" s="15">
        <v>0</v>
      </c>
      <c r="E570" s="15">
        <v>0</v>
      </c>
      <c r="F570" s="5" t="e">
        <f t="shared" si="18"/>
        <v>#DIV/0!</v>
      </c>
      <c r="G570" s="38"/>
      <c r="H570" s="38"/>
    </row>
    <row r="571" spans="1:8" ht="23.25" customHeight="1" x14ac:dyDescent="0.55000000000000004">
      <c r="A571" s="21" t="s">
        <v>90</v>
      </c>
      <c r="B571" s="4" t="s">
        <v>13</v>
      </c>
      <c r="C571" s="4" t="s">
        <v>16</v>
      </c>
      <c r="D571" s="15">
        <v>0</v>
      </c>
      <c r="E571" s="15">
        <v>0</v>
      </c>
      <c r="F571" s="5" t="e">
        <f t="shared" si="18"/>
        <v>#DIV/0!</v>
      </c>
      <c r="G571" s="38"/>
      <c r="H571" s="38"/>
    </row>
    <row r="572" spans="1:8" ht="23.25" customHeight="1" x14ac:dyDescent="0.55000000000000004">
      <c r="A572" s="21" t="s">
        <v>90</v>
      </c>
      <c r="B572" s="4" t="s">
        <v>13</v>
      </c>
      <c r="C572" s="4" t="s">
        <v>17</v>
      </c>
      <c r="D572" s="15">
        <v>0</v>
      </c>
      <c r="E572" s="15">
        <v>0</v>
      </c>
      <c r="F572" s="5" t="e">
        <f t="shared" si="18"/>
        <v>#DIV/0!</v>
      </c>
      <c r="G572" s="38"/>
      <c r="H572" s="38"/>
    </row>
    <row r="573" spans="1:8" ht="23.25" customHeight="1" x14ac:dyDescent="0.55000000000000004">
      <c r="A573" s="21" t="s">
        <v>90</v>
      </c>
      <c r="B573" s="4" t="s">
        <v>13</v>
      </c>
      <c r="C573" s="4" t="s">
        <v>18</v>
      </c>
      <c r="D573" s="15">
        <v>0</v>
      </c>
      <c r="E573" s="15">
        <v>0</v>
      </c>
      <c r="F573" s="5" t="e">
        <f t="shared" si="18"/>
        <v>#DIV/0!</v>
      </c>
      <c r="G573" s="38"/>
      <c r="H573" s="38"/>
    </row>
    <row r="574" spans="1:8" ht="23.25" customHeight="1" x14ac:dyDescent="0.55000000000000004">
      <c r="A574" s="21" t="s">
        <v>90</v>
      </c>
      <c r="B574" s="4" t="s">
        <v>13</v>
      </c>
      <c r="C574" s="4" t="s">
        <v>19</v>
      </c>
      <c r="D574" s="15">
        <v>0</v>
      </c>
      <c r="E574" s="15">
        <v>0</v>
      </c>
      <c r="F574" s="5" t="e">
        <f t="shared" si="18"/>
        <v>#DIV/0!</v>
      </c>
      <c r="G574" s="38"/>
      <c r="H574" s="38"/>
    </row>
    <row r="575" spans="1:8" ht="23.25" customHeight="1" x14ac:dyDescent="0.55000000000000004">
      <c r="A575" s="21" t="s">
        <v>90</v>
      </c>
      <c r="B575" s="4" t="s">
        <v>20</v>
      </c>
      <c r="C575" s="4" t="s">
        <v>21</v>
      </c>
      <c r="D575" s="15">
        <v>8</v>
      </c>
      <c r="E575" s="15">
        <v>200</v>
      </c>
      <c r="F575" s="5">
        <f t="shared" si="18"/>
        <v>25000</v>
      </c>
      <c r="G575" s="38"/>
      <c r="H575" s="38"/>
    </row>
    <row r="576" spans="1:8" ht="23.25" customHeight="1" x14ac:dyDescent="0.55000000000000004">
      <c r="A576" s="21" t="s">
        <v>90</v>
      </c>
      <c r="B576" s="4" t="s">
        <v>20</v>
      </c>
      <c r="C576" s="4" t="s">
        <v>22</v>
      </c>
      <c r="D576" s="15">
        <v>12</v>
      </c>
      <c r="E576" s="15">
        <v>360</v>
      </c>
      <c r="F576" s="5">
        <f t="shared" si="18"/>
        <v>30000</v>
      </c>
      <c r="G576" s="38"/>
      <c r="H576" s="38"/>
    </row>
    <row r="577" spans="1:8" ht="23.25" customHeight="1" x14ac:dyDescent="0.55000000000000004">
      <c r="A577" s="21" t="s">
        <v>90</v>
      </c>
      <c r="B577" s="4" t="s">
        <v>20</v>
      </c>
      <c r="C577" s="4" t="s">
        <v>23</v>
      </c>
      <c r="D577" s="15">
        <v>0</v>
      </c>
      <c r="E577" s="15">
        <v>0</v>
      </c>
      <c r="F577" s="5" t="e">
        <f t="shared" si="18"/>
        <v>#DIV/0!</v>
      </c>
      <c r="G577" s="38"/>
      <c r="H577" s="38"/>
    </row>
    <row r="578" spans="1:8" ht="23.25" customHeight="1" x14ac:dyDescent="0.55000000000000004">
      <c r="A578" s="21" t="s">
        <v>90</v>
      </c>
      <c r="B578" s="4" t="s">
        <v>20</v>
      </c>
      <c r="C578" s="4" t="s">
        <v>24</v>
      </c>
      <c r="D578" s="15">
        <v>2</v>
      </c>
      <c r="E578" s="15">
        <v>20</v>
      </c>
      <c r="F578" s="5">
        <f t="shared" si="18"/>
        <v>10000</v>
      </c>
      <c r="G578" s="38"/>
      <c r="H578" s="38"/>
    </row>
    <row r="579" spans="1:8" ht="23.25" customHeight="1" x14ac:dyDescent="0.55000000000000004">
      <c r="A579" s="21" t="s">
        <v>90</v>
      </c>
      <c r="B579" s="4" t="s">
        <v>20</v>
      </c>
      <c r="C579" s="4" t="s">
        <v>25</v>
      </c>
      <c r="D579" s="15">
        <v>0</v>
      </c>
      <c r="E579" s="15">
        <v>0</v>
      </c>
      <c r="F579" s="5" t="e">
        <f t="shared" si="18"/>
        <v>#DIV/0!</v>
      </c>
      <c r="G579" s="38"/>
      <c r="H579" s="38"/>
    </row>
    <row r="580" spans="1:8" ht="23.25" customHeight="1" x14ac:dyDescent="0.55000000000000004">
      <c r="A580" s="21" t="s">
        <v>90</v>
      </c>
      <c r="B580" s="4" t="s">
        <v>26</v>
      </c>
      <c r="C580" s="4" t="s">
        <v>27</v>
      </c>
      <c r="D580" s="15">
        <v>0</v>
      </c>
      <c r="E580" s="15">
        <v>0</v>
      </c>
      <c r="F580" s="5"/>
      <c r="G580" s="38"/>
      <c r="H580" s="38"/>
    </row>
    <row r="581" spans="1:8" ht="23.25" customHeight="1" x14ac:dyDescent="0.55000000000000004">
      <c r="A581" s="21" t="s">
        <v>90</v>
      </c>
      <c r="B581" s="4" t="s">
        <v>26</v>
      </c>
      <c r="C581" s="4" t="s">
        <v>28</v>
      </c>
      <c r="D581" s="15">
        <v>8</v>
      </c>
      <c r="E581" s="15">
        <v>240</v>
      </c>
      <c r="F581" s="5">
        <f t="shared" si="18"/>
        <v>30000</v>
      </c>
      <c r="G581" s="38"/>
      <c r="H581" s="38"/>
    </row>
    <row r="582" spans="1:8" ht="23.25" customHeight="1" x14ac:dyDescent="0.55000000000000004">
      <c r="A582" s="21" t="s">
        <v>90</v>
      </c>
      <c r="B582" s="4" t="s">
        <v>26</v>
      </c>
      <c r="C582" s="4" t="s">
        <v>29</v>
      </c>
      <c r="D582" s="15">
        <v>4</v>
      </c>
      <c r="E582" s="15">
        <v>40</v>
      </c>
      <c r="F582" s="5">
        <f t="shared" si="18"/>
        <v>10000</v>
      </c>
      <c r="G582" s="38"/>
      <c r="H582" s="38"/>
    </row>
    <row r="583" spans="1:8" ht="23.25" customHeight="1" x14ac:dyDescent="0.55000000000000004">
      <c r="A583" s="21" t="s">
        <v>90</v>
      </c>
      <c r="B583" s="4" t="s">
        <v>26</v>
      </c>
      <c r="C583" s="4" t="s">
        <v>30</v>
      </c>
      <c r="D583" s="15">
        <v>3</v>
      </c>
      <c r="E583" s="15">
        <v>60</v>
      </c>
      <c r="F583" s="5">
        <f t="shared" si="18"/>
        <v>20000</v>
      </c>
      <c r="G583" s="38"/>
      <c r="H583" s="38"/>
    </row>
    <row r="584" spans="1:8" ht="23.25" customHeight="1" x14ac:dyDescent="0.55000000000000004">
      <c r="A584" s="21" t="s">
        <v>90</v>
      </c>
      <c r="B584" s="4" t="s">
        <v>26</v>
      </c>
      <c r="C584" s="4" t="s">
        <v>31</v>
      </c>
      <c r="D584" s="15">
        <v>6</v>
      </c>
      <c r="E584" s="15">
        <v>6</v>
      </c>
      <c r="F584" s="5">
        <f t="shared" si="18"/>
        <v>1000</v>
      </c>
      <c r="G584" s="38"/>
      <c r="H584" s="38"/>
    </row>
    <row r="585" spans="1:8" ht="23.25" customHeight="1" x14ac:dyDescent="0.55000000000000004">
      <c r="A585" s="21" t="s">
        <v>90</v>
      </c>
      <c r="B585" s="4" t="s">
        <v>26</v>
      </c>
      <c r="C585" s="4" t="s">
        <v>32</v>
      </c>
      <c r="D585" s="15">
        <v>0</v>
      </c>
      <c r="E585" s="15">
        <v>0</v>
      </c>
      <c r="F585" s="5"/>
      <c r="G585" s="38"/>
      <c r="H585" s="38"/>
    </row>
    <row r="586" spans="1:8" ht="23.25" customHeight="1" x14ac:dyDescent="0.55000000000000004">
      <c r="A586" s="21" t="s">
        <v>90</v>
      </c>
      <c r="B586" s="4" t="s">
        <v>26</v>
      </c>
      <c r="C586" s="4" t="s">
        <v>33</v>
      </c>
      <c r="D586" s="15">
        <v>25</v>
      </c>
      <c r="E586" s="15">
        <v>300</v>
      </c>
      <c r="F586" s="5">
        <f t="shared" si="18"/>
        <v>12000</v>
      </c>
      <c r="G586" s="38"/>
      <c r="H586" s="38"/>
    </row>
    <row r="587" spans="1:8" ht="23.25" customHeight="1" x14ac:dyDescent="0.55000000000000004">
      <c r="A587" s="21" t="s">
        <v>90</v>
      </c>
      <c r="B587" s="4" t="s">
        <v>26</v>
      </c>
      <c r="C587" s="4" t="s">
        <v>34</v>
      </c>
      <c r="D587" s="15">
        <v>10</v>
      </c>
      <c r="E587" s="15">
        <v>50</v>
      </c>
      <c r="F587" s="5">
        <f t="shared" si="18"/>
        <v>5000</v>
      </c>
      <c r="G587" s="38"/>
      <c r="H587" s="38"/>
    </row>
    <row r="588" spans="1:8" ht="23.25" customHeight="1" x14ac:dyDescent="0.55000000000000004">
      <c r="A588" s="21" t="s">
        <v>90</v>
      </c>
      <c r="B588" s="4" t="s">
        <v>35</v>
      </c>
      <c r="C588" s="4" t="s">
        <v>36</v>
      </c>
      <c r="D588" s="15">
        <v>180</v>
      </c>
      <c r="E588" s="15">
        <v>2160</v>
      </c>
      <c r="F588" s="5">
        <f t="shared" si="18"/>
        <v>12000</v>
      </c>
      <c r="G588" s="38"/>
      <c r="H588" s="38"/>
    </row>
    <row r="589" spans="1:8" ht="23.25" customHeight="1" x14ac:dyDescent="0.55000000000000004">
      <c r="A589" s="21" t="s">
        <v>90</v>
      </c>
      <c r="B589" s="4" t="s">
        <v>35</v>
      </c>
      <c r="C589" s="4" t="s">
        <v>37</v>
      </c>
      <c r="D589" s="15">
        <v>0</v>
      </c>
      <c r="E589" s="15">
        <v>0</v>
      </c>
      <c r="F589" s="5"/>
      <c r="G589" s="38"/>
      <c r="H589" s="38"/>
    </row>
    <row r="590" spans="1:8" ht="23.25" customHeight="1" x14ac:dyDescent="0.55000000000000004">
      <c r="A590" s="21" t="s">
        <v>90</v>
      </c>
      <c r="B590" s="4" t="s">
        <v>35</v>
      </c>
      <c r="C590" s="4" t="s">
        <v>38</v>
      </c>
      <c r="D590" s="15">
        <v>0</v>
      </c>
      <c r="E590" s="15">
        <v>0</v>
      </c>
      <c r="F590" s="5"/>
      <c r="G590" s="38"/>
      <c r="H590" s="38"/>
    </row>
    <row r="591" spans="1:8" ht="23.25" customHeight="1" x14ac:dyDescent="0.55000000000000004">
      <c r="A591" s="21" t="s">
        <v>90</v>
      </c>
      <c r="B591" s="4" t="s">
        <v>35</v>
      </c>
      <c r="C591" s="4" t="s">
        <v>39</v>
      </c>
      <c r="D591" s="15">
        <v>0</v>
      </c>
      <c r="E591" s="15">
        <v>0</v>
      </c>
      <c r="F591" s="5"/>
      <c r="G591" s="38"/>
      <c r="H591" s="38"/>
    </row>
    <row r="592" spans="1:8" ht="23.25" customHeight="1" x14ac:dyDescent="0.55000000000000004">
      <c r="A592" s="21" t="s">
        <v>90</v>
      </c>
      <c r="B592" s="4" t="s">
        <v>35</v>
      </c>
      <c r="C592" s="4" t="s">
        <v>40</v>
      </c>
      <c r="D592" s="15">
        <v>0</v>
      </c>
      <c r="E592" s="15">
        <v>0</v>
      </c>
      <c r="F592" s="5"/>
      <c r="G592" s="38"/>
      <c r="H592" s="38"/>
    </row>
    <row r="593" spans="1:8" ht="23.25" customHeight="1" x14ac:dyDescent="0.55000000000000004">
      <c r="A593" s="21" t="s">
        <v>90</v>
      </c>
      <c r="B593" s="4" t="s">
        <v>35</v>
      </c>
      <c r="C593" s="4" t="s">
        <v>41</v>
      </c>
      <c r="D593" s="15">
        <v>0</v>
      </c>
      <c r="E593" s="15">
        <v>0</v>
      </c>
      <c r="F593" s="5"/>
      <c r="G593" s="38"/>
      <c r="H593" s="38"/>
    </row>
    <row r="594" spans="1:8" ht="23.25" customHeight="1" x14ac:dyDescent="0.55000000000000004">
      <c r="A594" s="21" t="s">
        <v>90</v>
      </c>
      <c r="B594" s="4" t="s">
        <v>35</v>
      </c>
      <c r="C594" s="4" t="s">
        <v>42</v>
      </c>
      <c r="D594" s="15">
        <v>0</v>
      </c>
      <c r="E594" s="15">
        <v>0</v>
      </c>
      <c r="F594" s="5" t="e">
        <f t="shared" si="18"/>
        <v>#DIV/0!</v>
      </c>
      <c r="G594" s="38"/>
      <c r="H594" s="38"/>
    </row>
    <row r="595" spans="1:8" ht="23.25" customHeight="1" x14ac:dyDescent="0.55000000000000004">
      <c r="A595" s="21" t="s">
        <v>90</v>
      </c>
      <c r="B595" s="4" t="s">
        <v>35</v>
      </c>
      <c r="C595" s="4" t="s">
        <v>43</v>
      </c>
      <c r="D595" s="15">
        <v>0</v>
      </c>
      <c r="E595" s="15">
        <v>0</v>
      </c>
      <c r="F595" s="5" t="e">
        <f t="shared" si="18"/>
        <v>#DIV/0!</v>
      </c>
      <c r="G595" s="38"/>
      <c r="H595" s="38"/>
    </row>
    <row r="596" spans="1:8" ht="23.25" customHeight="1" x14ac:dyDescent="0.55000000000000004">
      <c r="A596" s="21" t="s">
        <v>90</v>
      </c>
      <c r="B596" s="4" t="s">
        <v>35</v>
      </c>
      <c r="C596" s="4" t="s">
        <v>44</v>
      </c>
      <c r="D596" s="15">
        <v>15</v>
      </c>
      <c r="E596" s="15">
        <v>675</v>
      </c>
      <c r="F596" s="5">
        <f t="shared" si="18"/>
        <v>45000</v>
      </c>
      <c r="G596" s="38"/>
      <c r="H596" s="38"/>
    </row>
    <row r="597" spans="1:8" ht="23.25" customHeight="1" x14ac:dyDescent="0.55000000000000004">
      <c r="A597" s="21" t="s">
        <v>90</v>
      </c>
      <c r="B597" s="4" t="s">
        <v>35</v>
      </c>
      <c r="C597" s="4" t="s">
        <v>45</v>
      </c>
      <c r="D597" s="15">
        <v>15</v>
      </c>
      <c r="E597" s="15">
        <v>80</v>
      </c>
      <c r="F597" s="5">
        <f t="shared" si="18"/>
        <v>5333.333333333333</v>
      </c>
      <c r="G597" s="38"/>
      <c r="H597" s="38"/>
    </row>
    <row r="598" spans="1:8" ht="23.25" customHeight="1" x14ac:dyDescent="0.55000000000000004">
      <c r="A598" s="21" t="s">
        <v>90</v>
      </c>
      <c r="B598" s="4" t="s">
        <v>46</v>
      </c>
      <c r="C598" s="4" t="s">
        <v>47</v>
      </c>
      <c r="D598" s="15">
        <v>0</v>
      </c>
      <c r="E598" s="15">
        <v>0</v>
      </c>
      <c r="F598" s="5" t="e">
        <f t="shared" si="18"/>
        <v>#DIV/0!</v>
      </c>
      <c r="G598" s="38"/>
      <c r="H598" s="38"/>
    </row>
    <row r="599" spans="1:8" ht="23.25" customHeight="1" x14ac:dyDescent="0.55000000000000004">
      <c r="A599" s="21" t="s">
        <v>90</v>
      </c>
      <c r="B599" s="4" t="s">
        <v>46</v>
      </c>
      <c r="C599" s="4" t="s">
        <v>48</v>
      </c>
      <c r="D599" s="15">
        <v>0</v>
      </c>
      <c r="E599" s="15">
        <v>0</v>
      </c>
      <c r="F599" s="5" t="e">
        <f t="shared" si="18"/>
        <v>#DIV/0!</v>
      </c>
      <c r="G599" s="38"/>
      <c r="H599" s="38"/>
    </row>
    <row r="600" spans="1:8" ht="23.25" customHeight="1" x14ac:dyDescent="0.55000000000000004">
      <c r="A600" s="21" t="s">
        <v>90</v>
      </c>
      <c r="B600" s="4" t="s">
        <v>46</v>
      </c>
      <c r="C600" s="4" t="s">
        <v>49</v>
      </c>
      <c r="D600" s="15">
        <v>0</v>
      </c>
      <c r="E600" s="15">
        <v>0</v>
      </c>
      <c r="F600" s="5" t="e">
        <f t="shared" si="18"/>
        <v>#DIV/0!</v>
      </c>
      <c r="G600" s="38"/>
      <c r="H600" s="38"/>
    </row>
    <row r="601" spans="1:8" ht="23.25" customHeight="1" x14ac:dyDescent="0.55000000000000004">
      <c r="A601" s="21" t="s">
        <v>90</v>
      </c>
      <c r="B601" s="4" t="s">
        <v>46</v>
      </c>
      <c r="C601" s="4" t="s">
        <v>50</v>
      </c>
      <c r="D601" s="15">
        <v>0</v>
      </c>
      <c r="E601" s="15">
        <v>0</v>
      </c>
      <c r="F601" s="5" t="e">
        <f t="shared" si="18"/>
        <v>#DIV/0!</v>
      </c>
      <c r="G601" s="38"/>
      <c r="H601" s="38"/>
    </row>
    <row r="602" spans="1:8" ht="23.25" customHeight="1" x14ac:dyDescent="0.55000000000000004">
      <c r="A602" s="21" t="s">
        <v>90</v>
      </c>
      <c r="B602" s="4" t="s">
        <v>51</v>
      </c>
      <c r="C602" s="4" t="s">
        <v>52</v>
      </c>
      <c r="D602" s="15">
        <v>0</v>
      </c>
      <c r="E602" s="15">
        <v>0</v>
      </c>
      <c r="F602" s="5" t="e">
        <f t="shared" si="18"/>
        <v>#DIV/0!</v>
      </c>
      <c r="G602" s="38"/>
      <c r="H602" s="38"/>
    </row>
    <row r="603" spans="1:8" ht="23.25" customHeight="1" x14ac:dyDescent="0.55000000000000004">
      <c r="A603" s="21" t="s">
        <v>90</v>
      </c>
      <c r="B603" s="4" t="s">
        <v>51</v>
      </c>
      <c r="C603" s="4" t="s">
        <v>53</v>
      </c>
      <c r="D603" s="15">
        <v>0</v>
      </c>
      <c r="E603" s="15">
        <v>0</v>
      </c>
      <c r="F603" s="5" t="e">
        <f t="shared" si="18"/>
        <v>#DIV/0!</v>
      </c>
      <c r="G603" s="38"/>
      <c r="H603" s="38"/>
    </row>
    <row r="604" spans="1:8" ht="23.25" customHeight="1" x14ac:dyDescent="0.55000000000000004">
      <c r="A604" s="21" t="s">
        <v>90</v>
      </c>
      <c r="B604" s="4" t="s">
        <v>51</v>
      </c>
      <c r="C604" s="4" t="s">
        <v>54</v>
      </c>
      <c r="D604" s="15">
        <v>0</v>
      </c>
      <c r="E604" s="15">
        <v>0</v>
      </c>
      <c r="F604" s="5" t="e">
        <f t="shared" si="18"/>
        <v>#DIV/0!</v>
      </c>
      <c r="G604" s="38"/>
      <c r="H604" s="38"/>
    </row>
    <row r="605" spans="1:8" ht="23.25" customHeight="1" x14ac:dyDescent="0.55000000000000004">
      <c r="A605" s="21" t="s">
        <v>90</v>
      </c>
      <c r="B605" s="4" t="s">
        <v>51</v>
      </c>
      <c r="C605" s="4" t="s">
        <v>55</v>
      </c>
      <c r="D605" s="15">
        <v>40</v>
      </c>
      <c r="E605" s="15">
        <v>320</v>
      </c>
      <c r="F605" s="5">
        <f t="shared" si="18"/>
        <v>8000</v>
      </c>
      <c r="G605" s="38"/>
      <c r="H605" s="38"/>
    </row>
    <row r="606" spans="1:8" ht="23.25" customHeight="1" x14ac:dyDescent="0.55000000000000004">
      <c r="A606" s="21" t="s">
        <v>90</v>
      </c>
      <c r="B606" s="4" t="s">
        <v>56</v>
      </c>
      <c r="C606" s="4" t="s">
        <v>57</v>
      </c>
      <c r="D606" s="15">
        <v>50</v>
      </c>
      <c r="E606" s="15">
        <v>75</v>
      </c>
      <c r="F606" s="5">
        <f t="shared" si="18"/>
        <v>1500</v>
      </c>
      <c r="G606" s="38"/>
      <c r="H606" s="38"/>
    </row>
    <row r="607" spans="1:8" ht="23.25" customHeight="1" x14ac:dyDescent="0.55000000000000004">
      <c r="A607" s="21" t="s">
        <v>90</v>
      </c>
      <c r="B607" s="4" t="s">
        <v>56</v>
      </c>
      <c r="C607" s="4" t="s">
        <v>58</v>
      </c>
      <c r="D607" s="15">
        <v>2</v>
      </c>
      <c r="E607" s="15">
        <v>2</v>
      </c>
      <c r="F607" s="5">
        <f t="shared" si="18"/>
        <v>1000</v>
      </c>
      <c r="G607" s="38"/>
      <c r="H607" s="38"/>
    </row>
    <row r="608" spans="1:8" ht="23.25" customHeight="1" x14ac:dyDescent="0.55000000000000004">
      <c r="A608" s="21" t="s">
        <v>90</v>
      </c>
      <c r="B608" s="4" t="s">
        <v>56</v>
      </c>
      <c r="C608" s="4" t="s">
        <v>59</v>
      </c>
      <c r="D608" s="15">
        <v>0</v>
      </c>
      <c r="E608" s="15">
        <v>0</v>
      </c>
      <c r="F608" s="5" t="e">
        <f t="shared" si="18"/>
        <v>#DIV/0!</v>
      </c>
      <c r="G608" s="38"/>
      <c r="H608" s="38"/>
    </row>
    <row r="609" spans="1:8" ht="23.25" customHeight="1" x14ac:dyDescent="0.55000000000000004">
      <c r="A609" s="21" t="s">
        <v>90</v>
      </c>
      <c r="B609" s="4" t="s">
        <v>56</v>
      </c>
      <c r="C609" s="4" t="s">
        <v>60</v>
      </c>
      <c r="D609" s="15">
        <v>0</v>
      </c>
      <c r="E609" s="15">
        <v>0</v>
      </c>
      <c r="F609" s="5" t="e">
        <f t="shared" si="18"/>
        <v>#DIV/0!</v>
      </c>
      <c r="G609" s="38"/>
      <c r="H609" s="38"/>
    </row>
    <row r="610" spans="1:8" ht="23.25" customHeight="1" x14ac:dyDescent="0.55000000000000004">
      <c r="A610" s="21" t="s">
        <v>90</v>
      </c>
      <c r="B610" s="4" t="s">
        <v>56</v>
      </c>
      <c r="C610" s="4" t="s">
        <v>61</v>
      </c>
      <c r="D610" s="15">
        <v>20</v>
      </c>
      <c r="E610" s="15">
        <v>10</v>
      </c>
      <c r="F610" s="5">
        <f t="shared" si="18"/>
        <v>500</v>
      </c>
      <c r="G610" s="38"/>
      <c r="H610" s="38"/>
    </row>
    <row r="611" spans="1:8" ht="23.25" customHeight="1" x14ac:dyDescent="0.55000000000000004">
      <c r="A611" s="21" t="s">
        <v>90</v>
      </c>
      <c r="B611" s="4"/>
      <c r="C611" s="4" t="s">
        <v>62</v>
      </c>
      <c r="D611" s="15">
        <f>SUM(D562:D610)</f>
        <v>1020</v>
      </c>
      <c r="E611" s="15">
        <f>SUM(E562:E610)</f>
        <v>6588</v>
      </c>
      <c r="F611" s="16"/>
      <c r="G611" s="42"/>
      <c r="H611" s="42"/>
    </row>
    <row r="612" spans="1:8" ht="23.25" customHeight="1" x14ac:dyDescent="0.55000000000000004">
      <c r="A612" s="21" t="s">
        <v>90</v>
      </c>
      <c r="B612" s="4"/>
      <c r="C612" s="4" t="s">
        <v>63</v>
      </c>
      <c r="D612" s="15">
        <f>D611-D613</f>
        <v>1020</v>
      </c>
      <c r="E612" s="15">
        <f>E611-E613</f>
        <v>6588</v>
      </c>
      <c r="F612" s="16"/>
      <c r="G612" s="42"/>
      <c r="H612" s="42"/>
    </row>
    <row r="613" spans="1:8" ht="23.25" customHeight="1" x14ac:dyDescent="0.55000000000000004">
      <c r="A613" s="21" t="s">
        <v>90</v>
      </c>
      <c r="B613" s="4"/>
      <c r="C613" s="4" t="s">
        <v>64</v>
      </c>
      <c r="D613" s="15">
        <f>D563+D565+D570+D573+D589+D592</f>
        <v>0</v>
      </c>
      <c r="E613" s="15">
        <f>E563+E565+E570+E573+E589+E592</f>
        <v>0</v>
      </c>
      <c r="F613" s="16"/>
      <c r="G613" s="42"/>
      <c r="H613" s="42"/>
    </row>
    <row r="614" spans="1:8" ht="23.25" customHeight="1" x14ac:dyDescent="0.55000000000000004">
      <c r="A614" s="21" t="s">
        <v>90</v>
      </c>
      <c r="B614" s="10"/>
      <c r="C614" s="4" t="s">
        <v>65</v>
      </c>
      <c r="D614" s="15">
        <v>1740</v>
      </c>
      <c r="E614" s="15"/>
      <c r="F614" s="16"/>
      <c r="G614" s="42"/>
      <c r="H614" s="42"/>
    </row>
    <row r="615" spans="1:8" ht="23.25" customHeight="1" x14ac:dyDescent="0.55000000000000004">
      <c r="A615" s="21" t="s">
        <v>90</v>
      </c>
      <c r="B615" s="10"/>
      <c r="C615" s="4" t="s">
        <v>66</v>
      </c>
      <c r="D615" s="15">
        <v>0</v>
      </c>
      <c r="E615" s="15"/>
      <c r="F615" s="16"/>
      <c r="G615" s="42"/>
      <c r="H615" s="42"/>
    </row>
    <row r="616" spans="1:8" ht="23.25" customHeight="1" x14ac:dyDescent="0.55000000000000004">
      <c r="A616" s="21" t="s">
        <v>90</v>
      </c>
      <c r="B616" s="10"/>
      <c r="C616" s="4" t="s">
        <v>67</v>
      </c>
      <c r="D616" s="15">
        <f>D611+D614+D615</f>
        <v>2760</v>
      </c>
      <c r="E616" s="15"/>
      <c r="F616" s="16"/>
      <c r="G616" s="42"/>
      <c r="H616" s="42"/>
    </row>
    <row r="617" spans="1:8" ht="23.25" customHeight="1" x14ac:dyDescent="0.55000000000000004">
      <c r="A617" s="21" t="s">
        <v>72</v>
      </c>
      <c r="B617" s="4" t="s">
        <v>0</v>
      </c>
      <c r="C617" s="4" t="s">
        <v>1</v>
      </c>
      <c r="D617" s="15" t="s">
        <v>2</v>
      </c>
      <c r="E617" s="15" t="s">
        <v>3</v>
      </c>
      <c r="F617" s="7" t="s">
        <v>4</v>
      </c>
      <c r="G617" s="37"/>
      <c r="H617" s="37"/>
    </row>
    <row r="618" spans="1:8" ht="23.25" customHeight="1" x14ac:dyDescent="0.55000000000000004">
      <c r="A618" s="21" t="s">
        <v>72</v>
      </c>
      <c r="B618" s="4" t="s">
        <v>5</v>
      </c>
      <c r="C618" s="4" t="s">
        <v>6</v>
      </c>
      <c r="D618" s="15">
        <v>610</v>
      </c>
      <c r="E618" s="15">
        <v>2440</v>
      </c>
      <c r="F618" s="5">
        <f>E618/D618*1000</f>
        <v>4000</v>
      </c>
      <c r="G618" s="38"/>
      <c r="H618" s="38"/>
    </row>
    <row r="619" spans="1:8" ht="23.25" customHeight="1" x14ac:dyDescent="0.55000000000000004">
      <c r="A619" s="21" t="s">
        <v>72</v>
      </c>
      <c r="B619" s="4" t="s">
        <v>5</v>
      </c>
      <c r="C619" s="4" t="s">
        <v>7</v>
      </c>
      <c r="D619" s="15">
        <v>0</v>
      </c>
      <c r="E619" s="15">
        <v>0</v>
      </c>
      <c r="F619" s="5" t="e">
        <f t="shared" ref="F619:F666" si="19">E619/D619*1000</f>
        <v>#DIV/0!</v>
      </c>
      <c r="G619" s="38"/>
      <c r="H619" s="38"/>
    </row>
    <row r="620" spans="1:8" ht="23.25" customHeight="1" x14ac:dyDescent="0.55000000000000004">
      <c r="A620" s="21" t="s">
        <v>72</v>
      </c>
      <c r="B620" s="4" t="s">
        <v>5</v>
      </c>
      <c r="C620" s="4" t="s">
        <v>8</v>
      </c>
      <c r="D620" s="15">
        <v>500</v>
      </c>
      <c r="E620" s="15">
        <v>1750</v>
      </c>
      <c r="F620" s="5">
        <f t="shared" si="19"/>
        <v>3500</v>
      </c>
      <c r="G620" s="38"/>
      <c r="H620" s="38"/>
    </row>
    <row r="621" spans="1:8" ht="23.25" customHeight="1" x14ac:dyDescent="0.55000000000000004">
      <c r="A621" s="21" t="s">
        <v>72</v>
      </c>
      <c r="B621" s="4" t="s">
        <v>5</v>
      </c>
      <c r="C621" s="4" t="s">
        <v>9</v>
      </c>
      <c r="D621" s="15">
        <v>0</v>
      </c>
      <c r="E621" s="15">
        <v>0</v>
      </c>
      <c r="F621" s="5" t="e">
        <f t="shared" si="19"/>
        <v>#DIV/0!</v>
      </c>
      <c r="G621" s="38"/>
      <c r="H621" s="38"/>
    </row>
    <row r="622" spans="1:8" ht="23.25" customHeight="1" x14ac:dyDescent="0.55000000000000004">
      <c r="A622" s="21" t="s">
        <v>72</v>
      </c>
      <c r="B622" s="4" t="s">
        <v>5</v>
      </c>
      <c r="C622" s="4" t="s">
        <v>10</v>
      </c>
      <c r="D622" s="15">
        <v>0</v>
      </c>
      <c r="E622" s="15">
        <v>0</v>
      </c>
      <c r="F622" s="5" t="e">
        <f t="shared" si="19"/>
        <v>#DIV/0!</v>
      </c>
      <c r="G622" s="38"/>
      <c r="H622" s="38"/>
    </row>
    <row r="623" spans="1:8" ht="23.25" customHeight="1" x14ac:dyDescent="0.55000000000000004">
      <c r="A623" s="21" t="s">
        <v>72</v>
      </c>
      <c r="B623" s="4" t="s">
        <v>5</v>
      </c>
      <c r="C623" s="4" t="s">
        <v>11</v>
      </c>
      <c r="D623" s="15">
        <v>1.5</v>
      </c>
      <c r="E623" s="15">
        <v>9</v>
      </c>
      <c r="F623" s="5">
        <f t="shared" si="19"/>
        <v>6000</v>
      </c>
      <c r="G623" s="38"/>
      <c r="H623" s="38"/>
    </row>
    <row r="624" spans="1:8" ht="23.25" customHeight="1" x14ac:dyDescent="0.55000000000000004">
      <c r="A624" s="21" t="s">
        <v>72</v>
      </c>
      <c r="B624" s="4" t="s">
        <v>5</v>
      </c>
      <c r="C624" s="4" t="s">
        <v>12</v>
      </c>
      <c r="D624" s="15">
        <v>6</v>
      </c>
      <c r="E624" s="15">
        <v>27</v>
      </c>
      <c r="F624" s="5">
        <f t="shared" si="19"/>
        <v>4500</v>
      </c>
      <c r="G624" s="38"/>
      <c r="H624" s="38"/>
    </row>
    <row r="625" spans="1:8" ht="23.25" customHeight="1" x14ac:dyDescent="0.55000000000000004">
      <c r="A625" s="21" t="s">
        <v>72</v>
      </c>
      <c r="B625" s="4" t="s">
        <v>13</v>
      </c>
      <c r="C625" s="4" t="s">
        <v>14</v>
      </c>
      <c r="D625" s="15">
        <v>5</v>
      </c>
      <c r="E625" s="15">
        <v>9</v>
      </c>
      <c r="F625" s="5">
        <f t="shared" si="19"/>
        <v>1800</v>
      </c>
      <c r="G625" s="38"/>
      <c r="H625" s="38"/>
    </row>
    <row r="626" spans="1:8" ht="23.25" customHeight="1" x14ac:dyDescent="0.55000000000000004">
      <c r="A626" s="21" t="s">
        <v>72</v>
      </c>
      <c r="B626" s="4" t="s">
        <v>13</v>
      </c>
      <c r="C626" s="4" t="s">
        <v>15</v>
      </c>
      <c r="D626" s="15">
        <v>0</v>
      </c>
      <c r="E626" s="15">
        <v>0</v>
      </c>
      <c r="F626" s="5" t="e">
        <f t="shared" si="19"/>
        <v>#DIV/0!</v>
      </c>
      <c r="G626" s="38"/>
      <c r="H626" s="38"/>
    </row>
    <row r="627" spans="1:8" ht="23.25" customHeight="1" x14ac:dyDescent="0.55000000000000004">
      <c r="A627" s="21" t="s">
        <v>72</v>
      </c>
      <c r="B627" s="4" t="s">
        <v>13</v>
      </c>
      <c r="C627" s="4" t="s">
        <v>16</v>
      </c>
      <c r="D627" s="15">
        <v>15</v>
      </c>
      <c r="E627" s="15">
        <v>30</v>
      </c>
      <c r="F627" s="5">
        <f t="shared" si="19"/>
        <v>2000</v>
      </c>
      <c r="G627" s="38"/>
      <c r="H627" s="38"/>
    </row>
    <row r="628" spans="1:8" ht="23.25" customHeight="1" x14ac:dyDescent="0.55000000000000004">
      <c r="A628" s="21" t="s">
        <v>72</v>
      </c>
      <c r="B628" s="4" t="s">
        <v>13</v>
      </c>
      <c r="C628" s="4" t="s">
        <v>17</v>
      </c>
      <c r="D628" s="15">
        <v>0</v>
      </c>
      <c r="E628" s="15">
        <v>0</v>
      </c>
      <c r="F628" s="5" t="e">
        <f t="shared" si="19"/>
        <v>#DIV/0!</v>
      </c>
      <c r="G628" s="38"/>
      <c r="H628" s="38"/>
    </row>
    <row r="629" spans="1:8" ht="23.25" customHeight="1" x14ac:dyDescent="0.55000000000000004">
      <c r="A629" s="21" t="s">
        <v>72</v>
      </c>
      <c r="B629" s="4" t="s">
        <v>13</v>
      </c>
      <c r="C629" s="4" t="s">
        <v>18</v>
      </c>
      <c r="D629" s="15">
        <v>0</v>
      </c>
      <c r="E629" s="15">
        <v>0</v>
      </c>
      <c r="F629" s="5" t="e">
        <f t="shared" si="19"/>
        <v>#DIV/0!</v>
      </c>
      <c r="G629" s="38"/>
      <c r="H629" s="38"/>
    </row>
    <row r="630" spans="1:8" ht="23.25" customHeight="1" x14ac:dyDescent="0.55000000000000004">
      <c r="A630" s="21" t="s">
        <v>72</v>
      </c>
      <c r="B630" s="4" t="s">
        <v>13</v>
      </c>
      <c r="C630" s="4" t="s">
        <v>19</v>
      </c>
      <c r="D630" s="15">
        <v>0</v>
      </c>
      <c r="E630" s="15">
        <v>0</v>
      </c>
      <c r="F630" s="5" t="e">
        <f t="shared" si="19"/>
        <v>#DIV/0!</v>
      </c>
      <c r="G630" s="38"/>
      <c r="H630" s="38"/>
    </row>
    <row r="631" spans="1:8" ht="23.25" customHeight="1" x14ac:dyDescent="0.55000000000000004">
      <c r="A631" s="21" t="s">
        <v>72</v>
      </c>
      <c r="B631" s="4" t="s">
        <v>20</v>
      </c>
      <c r="C631" s="4" t="s">
        <v>21</v>
      </c>
      <c r="D631" s="15">
        <v>2</v>
      </c>
      <c r="E631" s="15">
        <v>50</v>
      </c>
      <c r="F631" s="5">
        <f t="shared" si="19"/>
        <v>25000</v>
      </c>
      <c r="G631" s="38"/>
      <c r="H631" s="38"/>
    </row>
    <row r="632" spans="1:8" ht="23.25" customHeight="1" x14ac:dyDescent="0.55000000000000004">
      <c r="A632" s="21" t="s">
        <v>72</v>
      </c>
      <c r="B632" s="4" t="s">
        <v>20</v>
      </c>
      <c r="C632" s="4" t="s">
        <v>22</v>
      </c>
      <c r="D632" s="15">
        <v>5</v>
      </c>
      <c r="E632" s="15">
        <v>100</v>
      </c>
      <c r="F632" s="5">
        <f t="shared" si="19"/>
        <v>20000</v>
      </c>
      <c r="G632" s="38"/>
      <c r="H632" s="38"/>
    </row>
    <row r="633" spans="1:8" ht="23.25" customHeight="1" x14ac:dyDescent="0.55000000000000004">
      <c r="A633" s="21" t="s">
        <v>72</v>
      </c>
      <c r="B633" s="4" t="s">
        <v>20</v>
      </c>
      <c r="C633" s="4" t="s">
        <v>23</v>
      </c>
      <c r="D633" s="15">
        <v>0</v>
      </c>
      <c r="E633" s="15">
        <v>0</v>
      </c>
      <c r="F633" s="5" t="e">
        <f t="shared" si="19"/>
        <v>#DIV/0!</v>
      </c>
      <c r="G633" s="38"/>
      <c r="H633" s="38"/>
    </row>
    <row r="634" spans="1:8" ht="23.25" customHeight="1" x14ac:dyDescent="0.55000000000000004">
      <c r="A634" s="21" t="s">
        <v>72</v>
      </c>
      <c r="B634" s="4" t="s">
        <v>20</v>
      </c>
      <c r="C634" s="4" t="s">
        <v>24</v>
      </c>
      <c r="D634" s="15">
        <v>3</v>
      </c>
      <c r="E634" s="15">
        <v>75</v>
      </c>
      <c r="F634" s="5">
        <f t="shared" si="19"/>
        <v>25000</v>
      </c>
      <c r="G634" s="38"/>
      <c r="H634" s="38"/>
    </row>
    <row r="635" spans="1:8" ht="23.25" customHeight="1" x14ac:dyDescent="0.55000000000000004">
      <c r="A635" s="21" t="s">
        <v>72</v>
      </c>
      <c r="B635" s="4" t="s">
        <v>20</v>
      </c>
      <c r="C635" s="4" t="s">
        <v>25</v>
      </c>
      <c r="D635" s="15">
        <v>2.5</v>
      </c>
      <c r="E635" s="15">
        <v>30</v>
      </c>
      <c r="F635" s="5">
        <f t="shared" si="19"/>
        <v>12000</v>
      </c>
      <c r="G635" s="38"/>
      <c r="H635" s="38"/>
    </row>
    <row r="636" spans="1:8" ht="23.25" customHeight="1" x14ac:dyDescent="0.55000000000000004">
      <c r="A636" s="21" t="s">
        <v>72</v>
      </c>
      <c r="B636" s="4" t="s">
        <v>26</v>
      </c>
      <c r="C636" s="4" t="s">
        <v>27</v>
      </c>
      <c r="D636" s="15">
        <v>0</v>
      </c>
      <c r="E636" s="15">
        <v>0</v>
      </c>
      <c r="F636" s="5"/>
      <c r="G636" s="38"/>
      <c r="H636" s="38"/>
    </row>
    <row r="637" spans="1:8" ht="23.25" customHeight="1" x14ac:dyDescent="0.55000000000000004">
      <c r="A637" s="21" t="s">
        <v>72</v>
      </c>
      <c r="B637" s="4" t="s">
        <v>26</v>
      </c>
      <c r="C637" s="4" t="s">
        <v>28</v>
      </c>
      <c r="D637" s="15">
        <v>0</v>
      </c>
      <c r="E637" s="15">
        <v>0</v>
      </c>
      <c r="F637" s="5"/>
      <c r="G637" s="38"/>
      <c r="H637" s="38"/>
    </row>
    <row r="638" spans="1:8" ht="23.25" customHeight="1" x14ac:dyDescent="0.55000000000000004">
      <c r="A638" s="21" t="s">
        <v>72</v>
      </c>
      <c r="B638" s="4" t="s">
        <v>26</v>
      </c>
      <c r="C638" s="4" t="s">
        <v>29</v>
      </c>
      <c r="D638" s="15">
        <v>5</v>
      </c>
      <c r="E638" s="15">
        <v>150</v>
      </c>
      <c r="F638" s="5">
        <f t="shared" si="19"/>
        <v>30000</v>
      </c>
      <c r="G638" s="38"/>
      <c r="H638" s="38"/>
    </row>
    <row r="639" spans="1:8" ht="23.25" customHeight="1" x14ac:dyDescent="0.55000000000000004">
      <c r="A639" s="21" t="s">
        <v>72</v>
      </c>
      <c r="B639" s="4" t="s">
        <v>26</v>
      </c>
      <c r="C639" s="4" t="s">
        <v>30</v>
      </c>
      <c r="D639" s="15">
        <v>1.5</v>
      </c>
      <c r="E639" s="15">
        <v>40</v>
      </c>
      <c r="F639" s="5">
        <f t="shared" si="19"/>
        <v>26666.666666666668</v>
      </c>
      <c r="G639" s="38"/>
      <c r="H639" s="38"/>
    </row>
    <row r="640" spans="1:8" ht="23.25" customHeight="1" x14ac:dyDescent="0.55000000000000004">
      <c r="A640" s="21" t="s">
        <v>72</v>
      </c>
      <c r="B640" s="4" t="s">
        <v>26</v>
      </c>
      <c r="C640" s="4" t="s">
        <v>31</v>
      </c>
      <c r="D640" s="15">
        <v>0</v>
      </c>
      <c r="E640" s="15">
        <v>0</v>
      </c>
      <c r="F640" s="5"/>
      <c r="G640" s="38"/>
      <c r="H640" s="38"/>
    </row>
    <row r="641" spans="1:8" ht="23.25" customHeight="1" x14ac:dyDescent="0.55000000000000004">
      <c r="A641" s="21" t="s">
        <v>72</v>
      </c>
      <c r="B641" s="4" t="s">
        <v>26</v>
      </c>
      <c r="C641" s="4" t="s">
        <v>32</v>
      </c>
      <c r="D641" s="15">
        <v>0</v>
      </c>
      <c r="E641" s="15">
        <v>0</v>
      </c>
      <c r="F641" s="5"/>
      <c r="G641" s="38"/>
      <c r="H641" s="38"/>
    </row>
    <row r="642" spans="1:8" ht="23.25" customHeight="1" x14ac:dyDescent="0.55000000000000004">
      <c r="A642" s="21" t="s">
        <v>72</v>
      </c>
      <c r="B642" s="4" t="s">
        <v>26</v>
      </c>
      <c r="C642" s="4" t="s">
        <v>33</v>
      </c>
      <c r="D642" s="15">
        <v>10</v>
      </c>
      <c r="E642" s="15">
        <v>300</v>
      </c>
      <c r="F642" s="5">
        <f t="shared" si="19"/>
        <v>30000</v>
      </c>
      <c r="G642" s="38"/>
      <c r="H642" s="38"/>
    </row>
    <row r="643" spans="1:8" ht="23.25" customHeight="1" x14ac:dyDescent="0.55000000000000004">
      <c r="A643" s="21" t="s">
        <v>72</v>
      </c>
      <c r="B643" s="4" t="s">
        <v>26</v>
      </c>
      <c r="C643" s="4" t="s">
        <v>34</v>
      </c>
      <c r="D643" s="15">
        <v>13</v>
      </c>
      <c r="E643" s="15">
        <v>221</v>
      </c>
      <c r="F643" s="5">
        <f t="shared" si="19"/>
        <v>17000</v>
      </c>
      <c r="G643" s="38"/>
      <c r="H643" s="38"/>
    </row>
    <row r="644" spans="1:8" ht="23.25" customHeight="1" x14ac:dyDescent="0.55000000000000004">
      <c r="A644" s="21" t="s">
        <v>72</v>
      </c>
      <c r="B644" s="4" t="s">
        <v>35</v>
      </c>
      <c r="C644" s="4" t="s">
        <v>36</v>
      </c>
      <c r="D644" s="15">
        <v>60</v>
      </c>
      <c r="E644" s="15">
        <v>720</v>
      </c>
      <c r="F644" s="5">
        <f t="shared" si="19"/>
        <v>12000</v>
      </c>
      <c r="G644" s="38"/>
      <c r="H644" s="38"/>
    </row>
    <row r="645" spans="1:8" ht="23.25" customHeight="1" x14ac:dyDescent="0.55000000000000004">
      <c r="A645" s="21" t="s">
        <v>72</v>
      </c>
      <c r="B645" s="4" t="s">
        <v>35</v>
      </c>
      <c r="C645" s="4" t="s">
        <v>37</v>
      </c>
      <c r="D645" s="15">
        <v>0</v>
      </c>
      <c r="E645" s="15">
        <v>0</v>
      </c>
      <c r="F645" s="5"/>
      <c r="G645" s="38"/>
      <c r="H645" s="38"/>
    </row>
    <row r="646" spans="1:8" ht="23.25" customHeight="1" x14ac:dyDescent="0.55000000000000004">
      <c r="A646" s="21" t="s">
        <v>72</v>
      </c>
      <c r="B646" s="4" t="s">
        <v>35</v>
      </c>
      <c r="C646" s="4" t="s">
        <v>38</v>
      </c>
      <c r="D646" s="15">
        <v>0</v>
      </c>
      <c r="E646" s="15">
        <v>0</v>
      </c>
      <c r="F646" s="5"/>
      <c r="G646" s="38"/>
      <c r="H646" s="38"/>
    </row>
    <row r="647" spans="1:8" ht="23.25" customHeight="1" x14ac:dyDescent="0.55000000000000004">
      <c r="A647" s="21" t="s">
        <v>72</v>
      </c>
      <c r="B647" s="4" t="s">
        <v>35</v>
      </c>
      <c r="C647" s="4" t="s">
        <v>39</v>
      </c>
      <c r="D647" s="15">
        <v>0</v>
      </c>
      <c r="E647" s="15">
        <v>0</v>
      </c>
      <c r="F647" s="5"/>
      <c r="G647" s="38"/>
      <c r="H647" s="38"/>
    </row>
    <row r="648" spans="1:8" ht="23.25" customHeight="1" x14ac:dyDescent="0.55000000000000004">
      <c r="A648" s="21" t="s">
        <v>72</v>
      </c>
      <c r="B648" s="4" t="s">
        <v>35</v>
      </c>
      <c r="C648" s="4" t="s">
        <v>40</v>
      </c>
      <c r="D648" s="15">
        <v>0</v>
      </c>
      <c r="E648" s="15">
        <v>0</v>
      </c>
      <c r="F648" s="5"/>
      <c r="G648" s="38"/>
      <c r="H648" s="38"/>
    </row>
    <row r="649" spans="1:8" ht="23.25" customHeight="1" x14ac:dyDescent="0.55000000000000004">
      <c r="A649" s="21" t="s">
        <v>72</v>
      </c>
      <c r="B649" s="4" t="s">
        <v>35</v>
      </c>
      <c r="C649" s="4" t="s">
        <v>41</v>
      </c>
      <c r="D649" s="15">
        <v>0</v>
      </c>
      <c r="E649" s="15">
        <v>0</v>
      </c>
      <c r="F649" s="5"/>
      <c r="G649" s="38"/>
      <c r="H649" s="38"/>
    </row>
    <row r="650" spans="1:8" ht="23.25" customHeight="1" x14ac:dyDescent="0.55000000000000004">
      <c r="A650" s="21" t="s">
        <v>72</v>
      </c>
      <c r="B650" s="4" t="s">
        <v>35</v>
      </c>
      <c r="C650" s="4" t="s">
        <v>42</v>
      </c>
      <c r="D650" s="15">
        <v>0</v>
      </c>
      <c r="E650" s="15">
        <v>0</v>
      </c>
      <c r="F650" s="5" t="e">
        <f t="shared" si="19"/>
        <v>#DIV/0!</v>
      </c>
      <c r="G650" s="38"/>
      <c r="H650" s="38"/>
    </row>
    <row r="651" spans="1:8" ht="23.25" customHeight="1" x14ac:dyDescent="0.55000000000000004">
      <c r="A651" s="21" t="s">
        <v>72</v>
      </c>
      <c r="B651" s="4" t="s">
        <v>35</v>
      </c>
      <c r="C651" s="4" t="s">
        <v>43</v>
      </c>
      <c r="D651" s="15">
        <v>123</v>
      </c>
      <c r="E651" s="15">
        <v>6765</v>
      </c>
      <c r="F651" s="5">
        <f t="shared" si="19"/>
        <v>55000</v>
      </c>
      <c r="G651" s="38"/>
      <c r="H651" s="38"/>
    </row>
    <row r="652" spans="1:8" ht="23.25" customHeight="1" x14ac:dyDescent="0.55000000000000004">
      <c r="A652" s="21" t="s">
        <v>72</v>
      </c>
      <c r="B652" s="4" t="s">
        <v>35</v>
      </c>
      <c r="C652" s="4" t="s">
        <v>44</v>
      </c>
      <c r="D652" s="15">
        <v>0</v>
      </c>
      <c r="E652" s="15">
        <v>0</v>
      </c>
      <c r="F652" s="5" t="e">
        <f t="shared" si="19"/>
        <v>#DIV/0!</v>
      </c>
      <c r="G652" s="38"/>
      <c r="H652" s="38"/>
    </row>
    <row r="653" spans="1:8" ht="23.25" customHeight="1" x14ac:dyDescent="0.55000000000000004">
      <c r="A653" s="21" t="s">
        <v>72</v>
      </c>
      <c r="B653" s="4" t="s">
        <v>35</v>
      </c>
      <c r="C653" s="4" t="s">
        <v>45</v>
      </c>
      <c r="D653" s="15">
        <v>25</v>
      </c>
      <c r="E653" s="15">
        <v>100</v>
      </c>
      <c r="F653" s="5">
        <f t="shared" si="19"/>
        <v>4000</v>
      </c>
      <c r="G653" s="38"/>
      <c r="H653" s="38"/>
    </row>
    <row r="654" spans="1:8" ht="23.25" customHeight="1" x14ac:dyDescent="0.55000000000000004">
      <c r="A654" s="21" t="s">
        <v>72</v>
      </c>
      <c r="B654" s="4" t="s">
        <v>46</v>
      </c>
      <c r="C654" s="4" t="s">
        <v>47</v>
      </c>
      <c r="D654" s="15">
        <v>0</v>
      </c>
      <c r="E654" s="15">
        <v>0</v>
      </c>
      <c r="F654" s="5" t="e">
        <f t="shared" si="19"/>
        <v>#DIV/0!</v>
      </c>
      <c r="G654" s="38"/>
      <c r="H654" s="38"/>
    </row>
    <row r="655" spans="1:8" ht="23.25" customHeight="1" x14ac:dyDescent="0.55000000000000004">
      <c r="A655" s="21" t="s">
        <v>72</v>
      </c>
      <c r="B655" s="4" t="s">
        <v>46</v>
      </c>
      <c r="C655" s="4" t="s">
        <v>48</v>
      </c>
      <c r="D655" s="15">
        <v>1</v>
      </c>
      <c r="E655" s="15">
        <v>1.2</v>
      </c>
      <c r="F655" s="5">
        <f t="shared" si="19"/>
        <v>1200</v>
      </c>
      <c r="G655" s="38"/>
      <c r="H655" s="38"/>
    </row>
    <row r="656" spans="1:8" ht="23.25" customHeight="1" x14ac:dyDescent="0.55000000000000004">
      <c r="A656" s="21" t="s">
        <v>72</v>
      </c>
      <c r="B656" s="4" t="s">
        <v>46</v>
      </c>
      <c r="C656" s="4" t="s">
        <v>49</v>
      </c>
      <c r="D656" s="15">
        <v>0</v>
      </c>
      <c r="E656" s="15">
        <v>0</v>
      </c>
      <c r="F656" s="5" t="e">
        <f t="shared" si="19"/>
        <v>#DIV/0!</v>
      </c>
      <c r="G656" s="38"/>
      <c r="H656" s="38"/>
    </row>
    <row r="657" spans="1:8" ht="23.25" customHeight="1" x14ac:dyDescent="0.55000000000000004">
      <c r="A657" s="21" t="s">
        <v>72</v>
      </c>
      <c r="B657" s="4" t="s">
        <v>46</v>
      </c>
      <c r="C657" s="4" t="s">
        <v>50</v>
      </c>
      <c r="D657" s="15">
        <v>3</v>
      </c>
      <c r="E657" s="15">
        <v>8</v>
      </c>
      <c r="F657" s="5">
        <f t="shared" si="19"/>
        <v>2666.6666666666665</v>
      </c>
      <c r="G657" s="38"/>
      <c r="H657" s="38"/>
    </row>
    <row r="658" spans="1:8" ht="23.25" customHeight="1" x14ac:dyDescent="0.55000000000000004">
      <c r="A658" s="21" t="s">
        <v>72</v>
      </c>
      <c r="B658" s="4" t="s">
        <v>51</v>
      </c>
      <c r="C658" s="4" t="s">
        <v>52</v>
      </c>
      <c r="D658" s="15">
        <v>0</v>
      </c>
      <c r="E658" s="15">
        <v>0</v>
      </c>
      <c r="F658" s="5" t="e">
        <f t="shared" si="19"/>
        <v>#DIV/0!</v>
      </c>
      <c r="G658" s="38"/>
      <c r="H658" s="38"/>
    </row>
    <row r="659" spans="1:8" ht="23.25" customHeight="1" x14ac:dyDescent="0.55000000000000004">
      <c r="A659" s="21" t="s">
        <v>72</v>
      </c>
      <c r="B659" s="4" t="s">
        <v>51</v>
      </c>
      <c r="C659" s="4" t="s">
        <v>53</v>
      </c>
      <c r="D659" s="15">
        <v>0</v>
      </c>
      <c r="E659" s="15">
        <v>0</v>
      </c>
      <c r="F659" s="5" t="e">
        <f t="shared" si="19"/>
        <v>#DIV/0!</v>
      </c>
      <c r="G659" s="38"/>
      <c r="H659" s="38"/>
    </row>
    <row r="660" spans="1:8" ht="23.25" customHeight="1" x14ac:dyDescent="0.55000000000000004">
      <c r="A660" s="21" t="s">
        <v>72</v>
      </c>
      <c r="B660" s="4" t="s">
        <v>51</v>
      </c>
      <c r="C660" s="4" t="s">
        <v>54</v>
      </c>
      <c r="D660" s="15">
        <v>0</v>
      </c>
      <c r="E660" s="15">
        <v>0</v>
      </c>
      <c r="F660" s="5" t="e">
        <f t="shared" si="19"/>
        <v>#DIV/0!</v>
      </c>
      <c r="G660" s="38"/>
      <c r="H660" s="38"/>
    </row>
    <row r="661" spans="1:8" ht="23.25" customHeight="1" x14ac:dyDescent="0.55000000000000004">
      <c r="A661" s="21" t="s">
        <v>72</v>
      </c>
      <c r="B661" s="4" t="s">
        <v>51</v>
      </c>
      <c r="C661" s="4" t="s">
        <v>55</v>
      </c>
      <c r="D661" s="15">
        <v>0</v>
      </c>
      <c r="E661" s="15">
        <v>0</v>
      </c>
      <c r="F661" s="5" t="e">
        <f t="shared" si="19"/>
        <v>#DIV/0!</v>
      </c>
      <c r="G661" s="38"/>
      <c r="H661" s="38"/>
    </row>
    <row r="662" spans="1:8" ht="23.25" customHeight="1" x14ac:dyDescent="0.55000000000000004">
      <c r="A662" s="21" t="s">
        <v>72</v>
      </c>
      <c r="B662" s="4" t="s">
        <v>56</v>
      </c>
      <c r="C662" s="4" t="s">
        <v>57</v>
      </c>
      <c r="D662" s="15">
        <v>0</v>
      </c>
      <c r="E662" s="15">
        <v>0</v>
      </c>
      <c r="F662" s="5" t="e">
        <f t="shared" si="19"/>
        <v>#DIV/0!</v>
      </c>
      <c r="G662" s="38"/>
      <c r="H662" s="38"/>
    </row>
    <row r="663" spans="1:8" ht="23.25" customHeight="1" x14ac:dyDescent="0.55000000000000004">
      <c r="A663" s="21" t="s">
        <v>72</v>
      </c>
      <c r="B663" s="4" t="s">
        <v>56</v>
      </c>
      <c r="C663" s="4" t="s">
        <v>58</v>
      </c>
      <c r="D663" s="15">
        <v>49.5</v>
      </c>
      <c r="E663" s="15">
        <v>29.7</v>
      </c>
      <c r="F663" s="5">
        <f t="shared" si="19"/>
        <v>600</v>
      </c>
      <c r="G663" s="38"/>
      <c r="H663" s="38"/>
    </row>
    <row r="664" spans="1:8" ht="23.25" customHeight="1" x14ac:dyDescent="0.55000000000000004">
      <c r="A664" s="21" t="s">
        <v>72</v>
      </c>
      <c r="B664" s="4" t="s">
        <v>56</v>
      </c>
      <c r="C664" s="4" t="s">
        <v>59</v>
      </c>
      <c r="D664" s="15">
        <v>0</v>
      </c>
      <c r="E664" s="15">
        <v>0</v>
      </c>
      <c r="F664" s="5" t="e">
        <f t="shared" si="19"/>
        <v>#DIV/0!</v>
      </c>
      <c r="G664" s="38"/>
      <c r="H664" s="38"/>
    </row>
    <row r="665" spans="1:8" ht="23.25" customHeight="1" x14ac:dyDescent="0.55000000000000004">
      <c r="A665" s="21" t="s">
        <v>72</v>
      </c>
      <c r="B665" s="4" t="s">
        <v>56</v>
      </c>
      <c r="C665" s="4" t="s">
        <v>60</v>
      </c>
      <c r="D665" s="15">
        <v>0</v>
      </c>
      <c r="E665" s="15">
        <v>0</v>
      </c>
      <c r="F665" s="5" t="e">
        <f t="shared" si="19"/>
        <v>#DIV/0!</v>
      </c>
      <c r="G665" s="38"/>
      <c r="H665" s="38"/>
    </row>
    <row r="666" spans="1:8" ht="23.25" customHeight="1" x14ac:dyDescent="0.55000000000000004">
      <c r="A666" s="21" t="s">
        <v>72</v>
      </c>
      <c r="B666" s="4" t="s">
        <v>56</v>
      </c>
      <c r="C666" s="4" t="s">
        <v>61</v>
      </c>
      <c r="D666" s="15">
        <v>0</v>
      </c>
      <c r="E666" s="15">
        <v>0</v>
      </c>
      <c r="F666" s="5" t="e">
        <f t="shared" si="19"/>
        <v>#DIV/0!</v>
      </c>
      <c r="G666" s="38"/>
      <c r="H666" s="38"/>
    </row>
    <row r="667" spans="1:8" ht="23.25" customHeight="1" x14ac:dyDescent="0.55000000000000004">
      <c r="A667" s="21" t="s">
        <v>72</v>
      </c>
      <c r="B667" s="4"/>
      <c r="C667" s="4" t="s">
        <v>62</v>
      </c>
      <c r="D667" s="15">
        <f>SUM(D618:D666)</f>
        <v>1441</v>
      </c>
      <c r="E667" s="15">
        <f>SUM(E618:E666)</f>
        <v>12854.900000000001</v>
      </c>
      <c r="F667" s="5"/>
      <c r="G667" s="38"/>
      <c r="H667" s="38"/>
    </row>
    <row r="668" spans="1:8" ht="23.25" customHeight="1" x14ac:dyDescent="0.55000000000000004">
      <c r="A668" s="21" t="s">
        <v>72</v>
      </c>
      <c r="B668" s="4"/>
      <c r="C668" s="4" t="s">
        <v>63</v>
      </c>
      <c r="D668" s="15">
        <f>D667-D669</f>
        <v>1441</v>
      </c>
      <c r="E668" s="15">
        <f>E667-E669</f>
        <v>12854.900000000001</v>
      </c>
      <c r="F668" s="5"/>
      <c r="G668" s="38"/>
      <c r="H668" s="38"/>
    </row>
    <row r="669" spans="1:8" ht="23.25" customHeight="1" x14ac:dyDescent="0.55000000000000004">
      <c r="A669" s="21" t="s">
        <v>72</v>
      </c>
      <c r="B669" s="4"/>
      <c r="C669" s="4" t="s">
        <v>64</v>
      </c>
      <c r="D669" s="15">
        <f>D619+D621+D626+D629+D645+D648</f>
        <v>0</v>
      </c>
      <c r="E669" s="15">
        <f>E619+E621+E626+E629+E645+E648</f>
        <v>0</v>
      </c>
      <c r="F669" s="5"/>
      <c r="G669" s="38"/>
      <c r="H669" s="38"/>
    </row>
    <row r="670" spans="1:8" ht="23.25" customHeight="1" x14ac:dyDescent="0.55000000000000004">
      <c r="A670" s="21" t="s">
        <v>72</v>
      </c>
      <c r="B670" s="10"/>
      <c r="C670" s="4" t="s">
        <v>65</v>
      </c>
      <c r="D670" s="15">
        <v>10644</v>
      </c>
      <c r="E670" s="15"/>
      <c r="F670" s="5"/>
      <c r="G670" s="38"/>
      <c r="H670" s="38"/>
    </row>
    <row r="671" spans="1:8" ht="23.25" customHeight="1" x14ac:dyDescent="0.55000000000000004">
      <c r="A671" s="21" t="s">
        <v>72</v>
      </c>
      <c r="B671" s="10"/>
      <c r="C671" s="4" t="s">
        <v>66</v>
      </c>
      <c r="D671" s="15"/>
      <c r="E671" s="15" t="s">
        <v>94</v>
      </c>
      <c r="F671" s="5"/>
      <c r="G671" s="38"/>
      <c r="H671" s="38"/>
    </row>
    <row r="672" spans="1:8" ht="23.25" customHeight="1" x14ac:dyDescent="0.55000000000000004">
      <c r="A672" s="21" t="s">
        <v>72</v>
      </c>
      <c r="B672" s="10"/>
      <c r="C672" s="4" t="s">
        <v>67</v>
      </c>
      <c r="D672" s="15">
        <f>D667+D670+D671</f>
        <v>12085</v>
      </c>
      <c r="E672" s="15"/>
      <c r="F672" s="5"/>
      <c r="G672" s="38"/>
      <c r="H672" s="38"/>
    </row>
    <row r="673" spans="1:8" ht="23.25" customHeight="1" x14ac:dyDescent="0.55000000000000004">
      <c r="A673" s="21" t="s">
        <v>79</v>
      </c>
      <c r="B673" s="4" t="s">
        <v>0</v>
      </c>
      <c r="C673" s="4" t="s">
        <v>1</v>
      </c>
      <c r="D673" s="15" t="s">
        <v>2</v>
      </c>
      <c r="E673" s="15" t="s">
        <v>3</v>
      </c>
      <c r="F673" s="7" t="s">
        <v>4</v>
      </c>
      <c r="G673" s="37"/>
      <c r="H673" s="37"/>
    </row>
    <row r="674" spans="1:8" ht="23.25" customHeight="1" x14ac:dyDescent="0.55000000000000004">
      <c r="A674" s="21" t="s">
        <v>79</v>
      </c>
      <c r="B674" s="4" t="s">
        <v>5</v>
      </c>
      <c r="C674" s="4" t="s">
        <v>6</v>
      </c>
      <c r="D674" s="15">
        <v>1425</v>
      </c>
      <c r="E674" s="15">
        <v>4988</v>
      </c>
      <c r="F674" s="5">
        <f>E674/D674*1000</f>
        <v>3500.3508771929824</v>
      </c>
      <c r="G674" s="38"/>
      <c r="H674" s="38"/>
    </row>
    <row r="675" spans="1:8" ht="23.25" customHeight="1" x14ac:dyDescent="0.55000000000000004">
      <c r="A675" s="21" t="s">
        <v>79</v>
      </c>
      <c r="B675" s="4" t="s">
        <v>5</v>
      </c>
      <c r="C675" s="4" t="s">
        <v>7</v>
      </c>
      <c r="D675" s="15">
        <v>3800</v>
      </c>
      <c r="E675" s="15">
        <v>2470</v>
      </c>
      <c r="F675" s="5">
        <f t="shared" ref="F675:F722" si="20">E675/D675*1000</f>
        <v>650</v>
      </c>
      <c r="G675" s="38"/>
      <c r="H675" s="38"/>
    </row>
    <row r="676" spans="1:8" ht="23.25" customHeight="1" x14ac:dyDescent="0.55000000000000004">
      <c r="A676" s="21" t="s">
        <v>79</v>
      </c>
      <c r="B676" s="4" t="s">
        <v>5</v>
      </c>
      <c r="C676" s="4" t="s">
        <v>8</v>
      </c>
      <c r="D676" s="15">
        <v>880</v>
      </c>
      <c r="E676" s="15">
        <v>2816</v>
      </c>
      <c r="F676" s="5">
        <f t="shared" si="20"/>
        <v>3200</v>
      </c>
      <c r="G676" s="38"/>
      <c r="H676" s="38"/>
    </row>
    <row r="677" spans="1:8" ht="23.25" customHeight="1" x14ac:dyDescent="0.55000000000000004">
      <c r="A677" s="21" t="s">
        <v>79</v>
      </c>
      <c r="B677" s="4" t="s">
        <v>5</v>
      </c>
      <c r="C677" s="4" t="s">
        <v>9</v>
      </c>
      <c r="D677" s="15">
        <v>430</v>
      </c>
      <c r="E677" s="15">
        <v>215</v>
      </c>
      <c r="F677" s="5">
        <f t="shared" si="20"/>
        <v>500</v>
      </c>
      <c r="G677" s="38"/>
      <c r="H677" s="38"/>
    </row>
    <row r="678" spans="1:8" ht="23.25" customHeight="1" x14ac:dyDescent="0.55000000000000004">
      <c r="A678" s="21" t="s">
        <v>79</v>
      </c>
      <c r="B678" s="4" t="s">
        <v>5</v>
      </c>
      <c r="C678" s="4" t="s">
        <v>10</v>
      </c>
      <c r="D678" s="15">
        <v>40</v>
      </c>
      <c r="E678" s="15">
        <v>80</v>
      </c>
      <c r="F678" s="5">
        <f t="shared" si="20"/>
        <v>2000</v>
      </c>
      <c r="G678" s="38"/>
      <c r="H678" s="38"/>
    </row>
    <row r="679" spans="1:8" ht="23.25" customHeight="1" x14ac:dyDescent="0.55000000000000004">
      <c r="A679" s="21" t="s">
        <v>79</v>
      </c>
      <c r="B679" s="4" t="s">
        <v>5</v>
      </c>
      <c r="C679" s="4" t="s">
        <v>11</v>
      </c>
      <c r="D679" s="15">
        <v>0</v>
      </c>
      <c r="E679" s="15">
        <v>0</v>
      </c>
      <c r="F679" s="5"/>
      <c r="G679" s="38"/>
      <c r="H679" s="38"/>
    </row>
    <row r="680" spans="1:8" ht="23.25" customHeight="1" x14ac:dyDescent="0.55000000000000004">
      <c r="A680" s="21" t="s">
        <v>79</v>
      </c>
      <c r="B680" s="4" t="s">
        <v>5</v>
      </c>
      <c r="C680" s="4" t="s">
        <v>12</v>
      </c>
      <c r="D680" s="15">
        <v>0</v>
      </c>
      <c r="E680" s="15">
        <v>0</v>
      </c>
      <c r="F680" s="5"/>
      <c r="G680" s="38"/>
      <c r="H680" s="38"/>
    </row>
    <row r="681" spans="1:8" ht="23.25" customHeight="1" x14ac:dyDescent="0.55000000000000004">
      <c r="A681" s="21" t="s">
        <v>79</v>
      </c>
      <c r="B681" s="4" t="s">
        <v>13</v>
      </c>
      <c r="C681" s="4" t="s">
        <v>14</v>
      </c>
      <c r="D681" s="15">
        <v>137.5</v>
      </c>
      <c r="E681" s="15">
        <v>206.25</v>
      </c>
      <c r="F681" s="5">
        <f t="shared" si="20"/>
        <v>1500</v>
      </c>
      <c r="G681" s="38"/>
      <c r="H681" s="38"/>
    </row>
    <row r="682" spans="1:8" ht="23.25" customHeight="1" x14ac:dyDescent="0.55000000000000004">
      <c r="A682" s="21" t="s">
        <v>79</v>
      </c>
      <c r="B682" s="4" t="s">
        <v>13</v>
      </c>
      <c r="C682" s="4" t="s">
        <v>15</v>
      </c>
      <c r="D682" s="15">
        <v>1972</v>
      </c>
      <c r="E682" s="15">
        <v>986</v>
      </c>
      <c r="F682" s="5">
        <f t="shared" si="20"/>
        <v>500</v>
      </c>
      <c r="G682" s="38"/>
      <c r="H682" s="38"/>
    </row>
    <row r="683" spans="1:8" ht="23.25" customHeight="1" x14ac:dyDescent="0.55000000000000004">
      <c r="A683" s="21" t="s">
        <v>79</v>
      </c>
      <c r="B683" s="4" t="s">
        <v>13</v>
      </c>
      <c r="C683" s="4" t="s">
        <v>16</v>
      </c>
      <c r="D683" s="15">
        <v>389.5</v>
      </c>
      <c r="E683" s="15">
        <v>973.75</v>
      </c>
      <c r="F683" s="5">
        <f t="shared" si="20"/>
        <v>2500</v>
      </c>
      <c r="G683" s="38"/>
      <c r="H683" s="38"/>
    </row>
    <row r="684" spans="1:8" ht="23.25" customHeight="1" x14ac:dyDescent="0.55000000000000004">
      <c r="A684" s="21" t="s">
        <v>79</v>
      </c>
      <c r="B684" s="4" t="s">
        <v>13</v>
      </c>
      <c r="C684" s="4" t="s">
        <v>17</v>
      </c>
      <c r="D684" s="15">
        <v>246.5</v>
      </c>
      <c r="E684" s="15">
        <v>369.75</v>
      </c>
      <c r="F684" s="5">
        <f t="shared" si="20"/>
        <v>1500</v>
      </c>
      <c r="G684" s="38"/>
      <c r="H684" s="38"/>
    </row>
    <row r="685" spans="1:8" ht="23.25" customHeight="1" x14ac:dyDescent="0.55000000000000004">
      <c r="A685" s="21" t="s">
        <v>79</v>
      </c>
      <c r="B685" s="4" t="s">
        <v>13</v>
      </c>
      <c r="C685" s="4" t="s">
        <v>18</v>
      </c>
      <c r="D685" s="15">
        <v>166</v>
      </c>
      <c r="E685" s="15">
        <v>83</v>
      </c>
      <c r="F685" s="5">
        <f t="shared" si="20"/>
        <v>500</v>
      </c>
      <c r="G685" s="38"/>
      <c r="H685" s="38"/>
    </row>
    <row r="686" spans="1:8" ht="23.25" customHeight="1" x14ac:dyDescent="0.55000000000000004">
      <c r="A686" s="21" t="s">
        <v>79</v>
      </c>
      <c r="B686" s="4" t="s">
        <v>13</v>
      </c>
      <c r="C686" s="4" t="s">
        <v>19</v>
      </c>
      <c r="D686" s="15">
        <v>0</v>
      </c>
      <c r="E686" s="15">
        <v>0</v>
      </c>
      <c r="F686" s="5"/>
      <c r="G686" s="38"/>
      <c r="H686" s="38"/>
    </row>
    <row r="687" spans="1:8" ht="23.25" customHeight="1" x14ac:dyDescent="0.55000000000000004">
      <c r="A687" s="21" t="s">
        <v>79</v>
      </c>
      <c r="B687" s="4" t="s">
        <v>20</v>
      </c>
      <c r="C687" s="4" t="s">
        <v>21</v>
      </c>
      <c r="D687" s="15">
        <v>46</v>
      </c>
      <c r="E687" s="15">
        <v>2300</v>
      </c>
      <c r="F687" s="5">
        <f t="shared" si="20"/>
        <v>50000</v>
      </c>
      <c r="G687" s="38"/>
      <c r="H687" s="38"/>
    </row>
    <row r="688" spans="1:8" ht="23.25" customHeight="1" x14ac:dyDescent="0.55000000000000004">
      <c r="A688" s="21" t="s">
        <v>79</v>
      </c>
      <c r="B688" s="4" t="s">
        <v>20</v>
      </c>
      <c r="C688" s="4" t="s">
        <v>22</v>
      </c>
      <c r="D688" s="15">
        <v>1</v>
      </c>
      <c r="E688" s="15">
        <v>30</v>
      </c>
      <c r="F688" s="5">
        <f t="shared" si="20"/>
        <v>30000</v>
      </c>
      <c r="G688" s="38"/>
      <c r="H688" s="38"/>
    </row>
    <row r="689" spans="1:8" ht="23.25" customHeight="1" x14ac:dyDescent="0.55000000000000004">
      <c r="A689" s="21" t="s">
        <v>79</v>
      </c>
      <c r="B689" s="4" t="s">
        <v>20</v>
      </c>
      <c r="C689" s="4" t="s">
        <v>23</v>
      </c>
      <c r="D689" s="15">
        <v>0</v>
      </c>
      <c r="E689" s="15">
        <v>0</v>
      </c>
      <c r="F689" s="5"/>
      <c r="G689" s="38"/>
      <c r="H689" s="38"/>
    </row>
    <row r="690" spans="1:8" ht="23.25" customHeight="1" x14ac:dyDescent="0.55000000000000004">
      <c r="A690" s="21" t="s">
        <v>79</v>
      </c>
      <c r="B690" s="4" t="s">
        <v>20</v>
      </c>
      <c r="C690" s="4" t="s">
        <v>24</v>
      </c>
      <c r="D690" s="15">
        <v>30</v>
      </c>
      <c r="E690" s="15">
        <v>750</v>
      </c>
      <c r="F690" s="5">
        <f t="shared" si="20"/>
        <v>25000</v>
      </c>
      <c r="G690" s="38"/>
      <c r="H690" s="38"/>
    </row>
    <row r="691" spans="1:8" ht="23.25" customHeight="1" x14ac:dyDescent="0.55000000000000004">
      <c r="A691" s="21" t="s">
        <v>79</v>
      </c>
      <c r="B691" s="4" t="s">
        <v>20</v>
      </c>
      <c r="C691" s="4" t="s">
        <v>25</v>
      </c>
      <c r="D691" s="15">
        <v>155</v>
      </c>
      <c r="E691" s="15">
        <v>62</v>
      </c>
      <c r="F691" s="5">
        <f t="shared" si="20"/>
        <v>400</v>
      </c>
      <c r="G691" s="38"/>
      <c r="H691" s="38"/>
    </row>
    <row r="692" spans="1:8" ht="23.25" customHeight="1" x14ac:dyDescent="0.55000000000000004">
      <c r="A692" s="21" t="s">
        <v>79</v>
      </c>
      <c r="B692" s="4" t="s">
        <v>26</v>
      </c>
      <c r="C692" s="4" t="s">
        <v>27</v>
      </c>
      <c r="D692" s="15">
        <v>2369</v>
      </c>
      <c r="E692" s="15">
        <v>82915</v>
      </c>
      <c r="F692" s="5">
        <f t="shared" si="20"/>
        <v>35000</v>
      </c>
      <c r="G692" s="38"/>
      <c r="H692" s="38"/>
    </row>
    <row r="693" spans="1:8" ht="23.25" customHeight="1" x14ac:dyDescent="0.55000000000000004">
      <c r="A693" s="21" t="s">
        <v>79</v>
      </c>
      <c r="B693" s="4" t="s">
        <v>26</v>
      </c>
      <c r="C693" s="4" t="s">
        <v>28</v>
      </c>
      <c r="D693" s="15">
        <v>506</v>
      </c>
      <c r="E693" s="15">
        <v>40480</v>
      </c>
      <c r="F693" s="5">
        <f t="shared" si="20"/>
        <v>80000</v>
      </c>
      <c r="G693" s="38"/>
      <c r="H693" s="38"/>
    </row>
    <row r="694" spans="1:8" ht="23.25" customHeight="1" x14ac:dyDescent="0.55000000000000004">
      <c r="A694" s="21" t="s">
        <v>79</v>
      </c>
      <c r="B694" s="4" t="s">
        <v>26</v>
      </c>
      <c r="C694" s="4" t="s">
        <v>29</v>
      </c>
      <c r="D694" s="15">
        <v>20</v>
      </c>
      <c r="E694" s="15">
        <v>400</v>
      </c>
      <c r="F694" s="5">
        <f t="shared" si="20"/>
        <v>20000</v>
      </c>
      <c r="G694" s="38"/>
      <c r="H694" s="38"/>
    </row>
    <row r="695" spans="1:8" ht="23.25" customHeight="1" x14ac:dyDescent="0.55000000000000004">
      <c r="A695" s="21" t="s">
        <v>79</v>
      </c>
      <c r="B695" s="4" t="s">
        <v>26</v>
      </c>
      <c r="C695" s="4" t="s">
        <v>30</v>
      </c>
      <c r="D695" s="15">
        <v>0</v>
      </c>
      <c r="E695" s="15">
        <v>0</v>
      </c>
      <c r="F695" s="5"/>
      <c r="G695" s="38"/>
      <c r="H695" s="38"/>
    </row>
    <row r="696" spans="1:8" ht="23.25" customHeight="1" x14ac:dyDescent="0.55000000000000004">
      <c r="A696" s="21" t="s">
        <v>79</v>
      </c>
      <c r="B696" s="4" t="s">
        <v>26</v>
      </c>
      <c r="C696" s="4" t="s">
        <v>31</v>
      </c>
      <c r="D696" s="15">
        <v>0</v>
      </c>
      <c r="E696" s="15">
        <v>0</v>
      </c>
      <c r="F696" s="5"/>
      <c r="G696" s="38"/>
      <c r="H696" s="38"/>
    </row>
    <row r="697" spans="1:8" ht="23.25" customHeight="1" x14ac:dyDescent="0.55000000000000004">
      <c r="A697" s="21" t="s">
        <v>79</v>
      </c>
      <c r="B697" s="4" t="s">
        <v>26</v>
      </c>
      <c r="C697" s="4" t="s">
        <v>32</v>
      </c>
      <c r="D697" s="15">
        <v>0</v>
      </c>
      <c r="E697" s="15">
        <v>0</v>
      </c>
      <c r="F697" s="5"/>
      <c r="G697" s="38"/>
      <c r="H697" s="38"/>
    </row>
    <row r="698" spans="1:8" ht="23.25" customHeight="1" x14ac:dyDescent="0.55000000000000004">
      <c r="A698" s="21" t="s">
        <v>79</v>
      </c>
      <c r="B698" s="4" t="s">
        <v>26</v>
      </c>
      <c r="C698" s="4" t="s">
        <v>33</v>
      </c>
      <c r="D698" s="15">
        <v>41</v>
      </c>
      <c r="E698" s="15">
        <v>328</v>
      </c>
      <c r="F698" s="5">
        <f t="shared" ref="F698:F699" si="21">E698/D698*1000</f>
        <v>8000</v>
      </c>
      <c r="G698" s="38"/>
      <c r="H698" s="38"/>
    </row>
    <row r="699" spans="1:8" ht="23.25" customHeight="1" x14ac:dyDescent="0.55000000000000004">
      <c r="A699" s="21" t="s">
        <v>79</v>
      </c>
      <c r="B699" s="4" t="s">
        <v>26</v>
      </c>
      <c r="C699" s="4" t="s">
        <v>34</v>
      </c>
      <c r="D699" s="15">
        <v>3</v>
      </c>
      <c r="E699" s="15">
        <v>30</v>
      </c>
      <c r="F699" s="5">
        <f t="shared" si="21"/>
        <v>10000</v>
      </c>
      <c r="G699" s="38"/>
      <c r="H699" s="38"/>
    </row>
    <row r="700" spans="1:8" ht="23.25" customHeight="1" x14ac:dyDescent="0.55000000000000004">
      <c r="A700" s="21" t="s">
        <v>79</v>
      </c>
      <c r="B700" s="4" t="s">
        <v>35</v>
      </c>
      <c r="C700" s="4" t="s">
        <v>36</v>
      </c>
      <c r="D700" s="15">
        <v>2226</v>
      </c>
      <c r="E700" s="15">
        <v>13356</v>
      </c>
      <c r="F700" s="5">
        <f t="shared" si="20"/>
        <v>6000</v>
      </c>
      <c r="G700" s="38"/>
      <c r="H700" s="38"/>
    </row>
    <row r="701" spans="1:8" ht="23.25" customHeight="1" x14ac:dyDescent="0.55000000000000004">
      <c r="A701" s="21" t="s">
        <v>79</v>
      </c>
      <c r="B701" s="4" t="s">
        <v>35</v>
      </c>
      <c r="C701" s="4" t="s">
        <v>37</v>
      </c>
      <c r="D701" s="15">
        <v>25</v>
      </c>
      <c r="E701" s="15">
        <v>25</v>
      </c>
      <c r="F701" s="5">
        <f t="shared" si="20"/>
        <v>1000</v>
      </c>
      <c r="G701" s="38"/>
      <c r="H701" s="38"/>
    </row>
    <row r="702" spans="1:8" ht="23.25" customHeight="1" x14ac:dyDescent="0.55000000000000004">
      <c r="A702" s="21" t="s">
        <v>79</v>
      </c>
      <c r="B702" s="4" t="s">
        <v>35</v>
      </c>
      <c r="C702" s="4" t="s">
        <v>38</v>
      </c>
      <c r="D702" s="15">
        <v>21</v>
      </c>
      <c r="E702" s="15">
        <v>147</v>
      </c>
      <c r="F702" s="5">
        <f t="shared" si="20"/>
        <v>7000</v>
      </c>
      <c r="G702" s="38"/>
      <c r="H702" s="38"/>
    </row>
    <row r="703" spans="1:8" ht="23.25" customHeight="1" x14ac:dyDescent="0.55000000000000004">
      <c r="A703" s="21" t="s">
        <v>79</v>
      </c>
      <c r="B703" s="4" t="s">
        <v>35</v>
      </c>
      <c r="C703" s="4" t="s">
        <v>39</v>
      </c>
      <c r="D703" s="15">
        <v>610</v>
      </c>
      <c r="E703" s="15">
        <v>4880</v>
      </c>
      <c r="F703" s="5">
        <f t="shared" si="20"/>
        <v>8000</v>
      </c>
      <c r="G703" s="38"/>
      <c r="H703" s="38"/>
    </row>
    <row r="704" spans="1:8" ht="23.25" customHeight="1" x14ac:dyDescent="0.55000000000000004">
      <c r="A704" s="21" t="s">
        <v>79</v>
      </c>
      <c r="B704" s="4" t="s">
        <v>35</v>
      </c>
      <c r="C704" s="4" t="s">
        <v>40</v>
      </c>
      <c r="D704" s="15">
        <v>0</v>
      </c>
      <c r="E704" s="15">
        <v>0</v>
      </c>
      <c r="F704" s="5"/>
      <c r="G704" s="38"/>
      <c r="H704" s="38"/>
    </row>
    <row r="705" spans="1:8" ht="23.25" customHeight="1" x14ac:dyDescent="0.55000000000000004">
      <c r="A705" s="21" t="s">
        <v>79</v>
      </c>
      <c r="B705" s="4" t="s">
        <v>35</v>
      </c>
      <c r="C705" s="4" t="s">
        <v>41</v>
      </c>
      <c r="D705" s="15">
        <v>0</v>
      </c>
      <c r="E705" s="15">
        <v>0</v>
      </c>
      <c r="F705" s="5"/>
      <c r="G705" s="38"/>
      <c r="H705" s="38"/>
    </row>
    <row r="706" spans="1:8" ht="23.25" customHeight="1" x14ac:dyDescent="0.55000000000000004">
      <c r="A706" s="21" t="s">
        <v>79</v>
      </c>
      <c r="B706" s="4" t="s">
        <v>35</v>
      </c>
      <c r="C706" s="4" t="s">
        <v>42</v>
      </c>
      <c r="D706" s="15">
        <v>0</v>
      </c>
      <c r="E706" s="15">
        <v>0</v>
      </c>
      <c r="F706" s="5"/>
      <c r="G706" s="38"/>
      <c r="H706" s="38"/>
    </row>
    <row r="707" spans="1:8" ht="23.25" customHeight="1" x14ac:dyDescent="0.55000000000000004">
      <c r="A707" s="21" t="s">
        <v>79</v>
      </c>
      <c r="B707" s="4" t="s">
        <v>35</v>
      </c>
      <c r="C707" s="4" t="s">
        <v>43</v>
      </c>
      <c r="D707" s="15">
        <v>39</v>
      </c>
      <c r="E707" s="15">
        <v>3042</v>
      </c>
      <c r="F707" s="5">
        <f t="shared" si="20"/>
        <v>78000</v>
      </c>
      <c r="G707" s="38"/>
      <c r="H707" s="38"/>
    </row>
    <row r="708" spans="1:8" ht="23.25" customHeight="1" x14ac:dyDescent="0.55000000000000004">
      <c r="A708" s="21" t="s">
        <v>79</v>
      </c>
      <c r="B708" s="4" t="s">
        <v>35</v>
      </c>
      <c r="C708" s="4" t="s">
        <v>44</v>
      </c>
      <c r="D708" s="15">
        <v>0</v>
      </c>
      <c r="E708" s="15">
        <v>0</v>
      </c>
      <c r="F708" s="5"/>
      <c r="G708" s="38"/>
      <c r="H708" s="38"/>
    </row>
    <row r="709" spans="1:8" ht="23.25" customHeight="1" x14ac:dyDescent="0.55000000000000004">
      <c r="A709" s="21" t="s">
        <v>79</v>
      </c>
      <c r="B709" s="4" t="s">
        <v>35</v>
      </c>
      <c r="C709" s="4" t="s">
        <v>45</v>
      </c>
      <c r="D709" s="15">
        <v>50</v>
      </c>
      <c r="E709" s="15">
        <v>200</v>
      </c>
      <c r="F709" s="15">
        <f t="shared" ref="F709" si="22">E709/D709*1000</f>
        <v>4000</v>
      </c>
      <c r="G709" s="38"/>
      <c r="H709" s="38"/>
    </row>
    <row r="710" spans="1:8" ht="23.25" customHeight="1" x14ac:dyDescent="0.55000000000000004">
      <c r="A710" s="21" t="s">
        <v>79</v>
      </c>
      <c r="B710" s="4" t="s">
        <v>46</v>
      </c>
      <c r="C710" s="4" t="s">
        <v>47</v>
      </c>
      <c r="D710" s="15">
        <v>0</v>
      </c>
      <c r="E710" s="15">
        <v>0</v>
      </c>
      <c r="F710" s="5"/>
      <c r="G710" s="38"/>
      <c r="H710" s="38"/>
    </row>
    <row r="711" spans="1:8" ht="23.25" customHeight="1" x14ac:dyDescent="0.55000000000000004">
      <c r="A711" s="21" t="s">
        <v>79</v>
      </c>
      <c r="B711" s="4" t="s">
        <v>46</v>
      </c>
      <c r="C711" s="4" t="s">
        <v>48</v>
      </c>
      <c r="D711" s="15">
        <v>0</v>
      </c>
      <c r="E711" s="15">
        <v>0</v>
      </c>
      <c r="F711" s="5"/>
      <c r="G711" s="38"/>
      <c r="H711" s="38"/>
    </row>
    <row r="712" spans="1:8" ht="23.25" customHeight="1" x14ac:dyDescent="0.55000000000000004">
      <c r="A712" s="21" t="s">
        <v>79</v>
      </c>
      <c r="B712" s="4" t="s">
        <v>46</v>
      </c>
      <c r="C712" s="4" t="s">
        <v>49</v>
      </c>
      <c r="D712" s="15">
        <v>3</v>
      </c>
      <c r="E712" s="15">
        <v>2</v>
      </c>
      <c r="F712" s="5">
        <f t="shared" ref="F712" si="23">E712/D712*1000</f>
        <v>666.66666666666663</v>
      </c>
      <c r="G712" s="38"/>
      <c r="H712" s="38"/>
    </row>
    <row r="713" spans="1:8" ht="23.25" customHeight="1" x14ac:dyDescent="0.55000000000000004">
      <c r="A713" s="21" t="s">
        <v>79</v>
      </c>
      <c r="B713" s="4" t="s">
        <v>46</v>
      </c>
      <c r="C713" s="4" t="s">
        <v>50</v>
      </c>
      <c r="D713" s="15">
        <v>0</v>
      </c>
      <c r="E713" s="15">
        <v>0</v>
      </c>
      <c r="F713" s="5" t="e">
        <f t="shared" si="20"/>
        <v>#DIV/0!</v>
      </c>
      <c r="G713" s="38"/>
      <c r="H713" s="38"/>
    </row>
    <row r="714" spans="1:8" ht="23.25" customHeight="1" x14ac:dyDescent="0.55000000000000004">
      <c r="A714" s="21" t="s">
        <v>79</v>
      </c>
      <c r="B714" s="4" t="s">
        <v>51</v>
      </c>
      <c r="C714" s="4" t="s">
        <v>52</v>
      </c>
      <c r="D714" s="15">
        <v>318</v>
      </c>
      <c r="E714" s="15">
        <v>12720</v>
      </c>
      <c r="F714" s="5">
        <f t="shared" si="20"/>
        <v>40000</v>
      </c>
      <c r="G714" s="38"/>
      <c r="H714" s="38"/>
    </row>
    <row r="715" spans="1:8" ht="23.25" customHeight="1" x14ac:dyDescent="0.55000000000000004">
      <c r="A715" s="21" t="s">
        <v>79</v>
      </c>
      <c r="B715" s="4" t="s">
        <v>51</v>
      </c>
      <c r="C715" s="4" t="s">
        <v>53</v>
      </c>
      <c r="D715" s="15">
        <v>0</v>
      </c>
      <c r="E715" s="15">
        <v>0</v>
      </c>
      <c r="F715" s="5" t="e">
        <f t="shared" si="20"/>
        <v>#DIV/0!</v>
      </c>
      <c r="G715" s="38"/>
      <c r="H715" s="38"/>
    </row>
    <row r="716" spans="1:8" ht="23.25" customHeight="1" x14ac:dyDescent="0.55000000000000004">
      <c r="A716" s="21" t="s">
        <v>79</v>
      </c>
      <c r="B716" s="4" t="s">
        <v>51</v>
      </c>
      <c r="C716" s="4" t="s">
        <v>54</v>
      </c>
      <c r="D716" s="15">
        <v>0</v>
      </c>
      <c r="E716" s="15">
        <v>0</v>
      </c>
      <c r="F716" s="5" t="e">
        <f t="shared" si="20"/>
        <v>#DIV/0!</v>
      </c>
      <c r="G716" s="38"/>
      <c r="H716" s="38"/>
    </row>
    <row r="717" spans="1:8" ht="23.25" customHeight="1" x14ac:dyDescent="0.55000000000000004">
      <c r="A717" s="21" t="s">
        <v>79</v>
      </c>
      <c r="B717" s="4" t="s">
        <v>51</v>
      </c>
      <c r="C717" s="4" t="s">
        <v>55</v>
      </c>
      <c r="D717" s="15">
        <v>0</v>
      </c>
      <c r="E717" s="15">
        <v>0</v>
      </c>
      <c r="F717" s="5" t="e">
        <f t="shared" si="20"/>
        <v>#DIV/0!</v>
      </c>
      <c r="G717" s="38"/>
      <c r="H717" s="38"/>
    </row>
    <row r="718" spans="1:8" ht="23.25" customHeight="1" x14ac:dyDescent="0.55000000000000004">
      <c r="A718" s="21" t="s">
        <v>79</v>
      </c>
      <c r="B718" s="4" t="s">
        <v>56</v>
      </c>
      <c r="C718" s="4" t="s">
        <v>57</v>
      </c>
      <c r="D718" s="15">
        <v>0</v>
      </c>
      <c r="E718" s="15">
        <v>0</v>
      </c>
      <c r="F718" s="5" t="e">
        <f t="shared" si="20"/>
        <v>#DIV/0!</v>
      </c>
      <c r="G718" s="38"/>
      <c r="H718" s="38"/>
    </row>
    <row r="719" spans="1:8" ht="23.25" customHeight="1" x14ac:dyDescent="0.55000000000000004">
      <c r="A719" s="21" t="s">
        <v>79</v>
      </c>
      <c r="B719" s="4" t="s">
        <v>56</v>
      </c>
      <c r="C719" s="4" t="s">
        <v>58</v>
      </c>
      <c r="D719" s="15">
        <v>0</v>
      </c>
      <c r="E719" s="15">
        <v>2.3999999999999998E-4</v>
      </c>
      <c r="F719" s="5" t="e">
        <f t="shared" si="20"/>
        <v>#DIV/0!</v>
      </c>
      <c r="G719" s="38"/>
      <c r="H719" s="38"/>
    </row>
    <row r="720" spans="1:8" ht="23.25" customHeight="1" x14ac:dyDescent="0.55000000000000004">
      <c r="A720" s="21" t="s">
        <v>79</v>
      </c>
      <c r="B720" s="4" t="s">
        <v>56</v>
      </c>
      <c r="C720" s="4" t="s">
        <v>59</v>
      </c>
      <c r="D720" s="15">
        <v>0</v>
      </c>
      <c r="E720" s="15">
        <v>0</v>
      </c>
      <c r="F720" s="5" t="e">
        <f t="shared" si="20"/>
        <v>#DIV/0!</v>
      </c>
      <c r="G720" s="38"/>
      <c r="H720" s="38"/>
    </row>
    <row r="721" spans="1:8" ht="23.25" customHeight="1" x14ac:dyDescent="0.55000000000000004">
      <c r="A721" s="21" t="s">
        <v>79</v>
      </c>
      <c r="B721" s="4" t="s">
        <v>56</v>
      </c>
      <c r="C721" s="4" t="s">
        <v>60</v>
      </c>
      <c r="D721" s="15">
        <v>0</v>
      </c>
      <c r="E721" s="15">
        <v>0</v>
      </c>
      <c r="F721" s="5" t="e">
        <f t="shared" si="20"/>
        <v>#DIV/0!</v>
      </c>
      <c r="G721" s="38"/>
      <c r="H721" s="38"/>
    </row>
    <row r="722" spans="1:8" ht="23.25" customHeight="1" x14ac:dyDescent="0.55000000000000004">
      <c r="A722" s="21" t="s">
        <v>79</v>
      </c>
      <c r="B722" s="4" t="s">
        <v>56</v>
      </c>
      <c r="C722" s="4" t="s">
        <v>61</v>
      </c>
      <c r="D722" s="15">
        <v>129</v>
      </c>
      <c r="E722" s="15">
        <v>323</v>
      </c>
      <c r="F722" s="5">
        <f t="shared" si="20"/>
        <v>2503.8759689922481</v>
      </c>
      <c r="G722" s="38"/>
      <c r="H722" s="38"/>
    </row>
    <row r="723" spans="1:8" ht="23.25" customHeight="1" x14ac:dyDescent="0.7">
      <c r="A723" s="21" t="s">
        <v>79</v>
      </c>
      <c r="B723" s="4"/>
      <c r="C723" s="4" t="s">
        <v>62</v>
      </c>
      <c r="D723" s="15">
        <f>SUM(D674:D722)</f>
        <v>16078.5</v>
      </c>
      <c r="E723" s="15">
        <f>SUM(E674:E722)</f>
        <v>175177.75023999999</v>
      </c>
      <c r="F723" s="25"/>
      <c r="G723" s="43"/>
      <c r="H723" s="43"/>
    </row>
    <row r="724" spans="1:8" ht="23.25" customHeight="1" x14ac:dyDescent="0.7">
      <c r="A724" s="21" t="s">
        <v>79</v>
      </c>
      <c r="B724" s="4"/>
      <c r="C724" s="4" t="s">
        <v>63</v>
      </c>
      <c r="D724" s="15">
        <f>D723-D725</f>
        <v>9685.5</v>
      </c>
      <c r="E724" s="15">
        <f>E723-E725</f>
        <v>171398.75023999999</v>
      </c>
      <c r="F724" s="25"/>
      <c r="G724" s="43"/>
      <c r="H724" s="43"/>
    </row>
    <row r="725" spans="1:8" ht="23.25" customHeight="1" x14ac:dyDescent="0.7">
      <c r="A725" s="21" t="s">
        <v>79</v>
      </c>
      <c r="B725" s="4"/>
      <c r="C725" s="4" t="s">
        <v>64</v>
      </c>
      <c r="D725" s="15">
        <f>D675+D677+D682+D685+D701+D704</f>
        <v>6393</v>
      </c>
      <c r="E725" s="15">
        <f>E675+E677+E682+E685+E701+E704</f>
        <v>3779</v>
      </c>
      <c r="F725" s="25"/>
      <c r="G725" s="43"/>
      <c r="H725" s="43"/>
    </row>
    <row r="726" spans="1:8" ht="23.25" customHeight="1" x14ac:dyDescent="0.7">
      <c r="A726" s="21" t="s">
        <v>79</v>
      </c>
      <c r="B726" s="10"/>
      <c r="C726" s="4" t="s">
        <v>65</v>
      </c>
      <c r="D726" s="15">
        <v>13016</v>
      </c>
      <c r="E726" s="15"/>
      <c r="F726" s="25"/>
      <c r="G726" s="43"/>
      <c r="H726" s="43"/>
    </row>
    <row r="727" spans="1:8" ht="23.25" customHeight="1" x14ac:dyDescent="0.7">
      <c r="A727" s="21" t="s">
        <v>79</v>
      </c>
      <c r="B727" s="10"/>
      <c r="C727" s="4" t="s">
        <v>66</v>
      </c>
      <c r="D727" s="15">
        <v>13270</v>
      </c>
      <c r="E727" s="15"/>
      <c r="F727" s="25"/>
      <c r="G727" s="43"/>
      <c r="H727" s="43"/>
    </row>
    <row r="728" spans="1:8" ht="23.25" customHeight="1" x14ac:dyDescent="0.7">
      <c r="A728" s="21" t="s">
        <v>79</v>
      </c>
      <c r="B728" s="10"/>
      <c r="C728" s="4" t="s">
        <v>67</v>
      </c>
      <c r="D728" s="15">
        <f>D723+D726+D727</f>
        <v>42364.5</v>
      </c>
      <c r="E728" s="15"/>
      <c r="F728" s="25"/>
      <c r="G728" s="43"/>
      <c r="H728" s="43"/>
    </row>
    <row r="729" spans="1:8" ht="23.25" customHeight="1" x14ac:dyDescent="0.55000000000000004">
      <c r="A729" s="21" t="s">
        <v>73</v>
      </c>
      <c r="B729" s="4" t="s">
        <v>0</v>
      </c>
      <c r="C729" s="4" t="s">
        <v>1</v>
      </c>
      <c r="D729" s="15" t="s">
        <v>2</v>
      </c>
      <c r="E729" s="15" t="s">
        <v>3</v>
      </c>
      <c r="F729" s="7" t="s">
        <v>4</v>
      </c>
      <c r="G729" s="37"/>
      <c r="H729" s="37"/>
    </row>
    <row r="730" spans="1:8" ht="23.25" customHeight="1" x14ac:dyDescent="0.55000000000000004">
      <c r="A730" s="21" t="s">
        <v>73</v>
      </c>
      <c r="B730" s="4" t="s">
        <v>5</v>
      </c>
      <c r="C730" s="4" t="s">
        <v>6</v>
      </c>
      <c r="D730" s="15">
        <v>2300</v>
      </c>
      <c r="E730" s="15">
        <v>10120</v>
      </c>
      <c r="F730" s="5">
        <f>E730/D730*1000</f>
        <v>4400</v>
      </c>
      <c r="G730" s="38"/>
      <c r="H730" s="38"/>
    </row>
    <row r="731" spans="1:8" ht="23.25" customHeight="1" x14ac:dyDescent="0.55000000000000004">
      <c r="A731" s="21" t="s">
        <v>73</v>
      </c>
      <c r="B731" s="4" t="s">
        <v>5</v>
      </c>
      <c r="C731" s="4" t="s">
        <v>7</v>
      </c>
      <c r="D731" s="15">
        <v>0</v>
      </c>
      <c r="E731" s="15">
        <v>0</v>
      </c>
      <c r="F731" s="15">
        <v>0</v>
      </c>
      <c r="G731" s="44"/>
      <c r="H731" s="44"/>
    </row>
    <row r="732" spans="1:8" ht="23.25" customHeight="1" x14ac:dyDescent="0.55000000000000004">
      <c r="A732" s="21" t="s">
        <v>73</v>
      </c>
      <c r="B732" s="4" t="s">
        <v>5</v>
      </c>
      <c r="C732" s="4" t="s">
        <v>8</v>
      </c>
      <c r="D732" s="15">
        <v>2500</v>
      </c>
      <c r="E732" s="15">
        <v>9250</v>
      </c>
      <c r="F732" s="15">
        <f t="shared" ref="F732:F778" si="24">E732/D732*1000</f>
        <v>3700</v>
      </c>
      <c r="G732" s="44"/>
      <c r="H732" s="44"/>
    </row>
    <row r="733" spans="1:8" ht="23.25" customHeight="1" x14ac:dyDescent="0.55000000000000004">
      <c r="A733" s="21" t="s">
        <v>73</v>
      </c>
      <c r="B733" s="4" t="s">
        <v>5</v>
      </c>
      <c r="C733" s="4" t="s">
        <v>9</v>
      </c>
      <c r="D733" s="15">
        <v>0</v>
      </c>
      <c r="E733" s="15">
        <v>0</v>
      </c>
      <c r="F733" s="15" t="e">
        <f t="shared" si="24"/>
        <v>#DIV/0!</v>
      </c>
      <c r="G733" s="44"/>
      <c r="H733" s="44"/>
    </row>
    <row r="734" spans="1:8" ht="23.25" customHeight="1" x14ac:dyDescent="0.55000000000000004">
      <c r="A734" s="21" t="s">
        <v>73</v>
      </c>
      <c r="B734" s="4" t="s">
        <v>5</v>
      </c>
      <c r="C734" s="4" t="s">
        <v>10</v>
      </c>
      <c r="D734" s="15">
        <v>0</v>
      </c>
      <c r="E734" s="15">
        <v>0</v>
      </c>
      <c r="F734" s="15" t="e">
        <f t="shared" si="24"/>
        <v>#DIV/0!</v>
      </c>
      <c r="G734" s="44"/>
      <c r="H734" s="44"/>
    </row>
    <row r="735" spans="1:8" ht="23.25" customHeight="1" x14ac:dyDescent="0.55000000000000004">
      <c r="A735" s="21" t="s">
        <v>73</v>
      </c>
      <c r="B735" s="4" t="s">
        <v>5</v>
      </c>
      <c r="C735" s="4" t="s">
        <v>11</v>
      </c>
      <c r="D735" s="15">
        <v>0</v>
      </c>
      <c r="E735" s="15">
        <v>0</v>
      </c>
      <c r="F735" s="15" t="e">
        <f t="shared" si="24"/>
        <v>#DIV/0!</v>
      </c>
      <c r="G735" s="44"/>
      <c r="H735" s="44"/>
    </row>
    <row r="736" spans="1:8" ht="23.25" customHeight="1" x14ac:dyDescent="0.55000000000000004">
      <c r="A736" s="21" t="s">
        <v>73</v>
      </c>
      <c r="B736" s="4" t="s">
        <v>5</v>
      </c>
      <c r="C736" s="4" t="s">
        <v>12</v>
      </c>
      <c r="D736" s="15">
        <v>8</v>
      </c>
      <c r="E736" s="15">
        <v>20</v>
      </c>
      <c r="F736" s="15">
        <f t="shared" si="24"/>
        <v>2500</v>
      </c>
      <c r="G736" s="44"/>
      <c r="H736" s="44"/>
    </row>
    <row r="737" spans="1:8" ht="23.25" customHeight="1" x14ac:dyDescent="0.55000000000000004">
      <c r="A737" s="21" t="s">
        <v>73</v>
      </c>
      <c r="B737" s="4" t="s">
        <v>13</v>
      </c>
      <c r="C737" s="4" t="s">
        <v>14</v>
      </c>
      <c r="D737" s="15">
        <v>0</v>
      </c>
      <c r="E737" s="15">
        <v>0</v>
      </c>
      <c r="F737" s="15" t="e">
        <f t="shared" si="24"/>
        <v>#DIV/0!</v>
      </c>
      <c r="G737" s="44"/>
      <c r="H737" s="44"/>
    </row>
    <row r="738" spans="1:8" ht="23.25" customHeight="1" x14ac:dyDescent="0.55000000000000004">
      <c r="A738" s="21" t="s">
        <v>73</v>
      </c>
      <c r="B738" s="4" t="s">
        <v>13</v>
      </c>
      <c r="C738" s="4" t="s">
        <v>15</v>
      </c>
      <c r="D738" s="15">
        <v>0</v>
      </c>
      <c r="E738" s="15">
        <v>0</v>
      </c>
      <c r="F738" s="15" t="e">
        <f t="shared" si="24"/>
        <v>#DIV/0!</v>
      </c>
      <c r="G738" s="44"/>
      <c r="H738" s="44"/>
    </row>
    <row r="739" spans="1:8" ht="23.25" customHeight="1" x14ac:dyDescent="0.55000000000000004">
      <c r="A739" s="21" t="s">
        <v>73</v>
      </c>
      <c r="B739" s="4" t="s">
        <v>13</v>
      </c>
      <c r="C739" s="4" t="s">
        <v>16</v>
      </c>
      <c r="D739" s="15">
        <v>1</v>
      </c>
      <c r="E739" s="15">
        <v>1.2</v>
      </c>
      <c r="F739" s="15">
        <f t="shared" si="24"/>
        <v>1200</v>
      </c>
      <c r="G739" s="44"/>
      <c r="H739" s="44"/>
    </row>
    <row r="740" spans="1:8" ht="23.25" customHeight="1" x14ac:dyDescent="0.55000000000000004">
      <c r="A740" s="21" t="s">
        <v>73</v>
      </c>
      <c r="B740" s="4" t="s">
        <v>13</v>
      </c>
      <c r="C740" s="4" t="s">
        <v>17</v>
      </c>
      <c r="D740" s="15">
        <v>0</v>
      </c>
      <c r="E740" s="15">
        <v>0</v>
      </c>
      <c r="F740" s="15" t="e">
        <f t="shared" si="24"/>
        <v>#DIV/0!</v>
      </c>
      <c r="G740" s="44"/>
      <c r="H740" s="44"/>
    </row>
    <row r="741" spans="1:8" ht="23.25" customHeight="1" x14ac:dyDescent="0.55000000000000004">
      <c r="A741" s="21" t="s">
        <v>73</v>
      </c>
      <c r="B741" s="4" t="s">
        <v>13</v>
      </c>
      <c r="C741" s="4" t="s">
        <v>18</v>
      </c>
      <c r="D741" s="15">
        <v>0</v>
      </c>
      <c r="E741" s="15">
        <v>0</v>
      </c>
      <c r="F741" s="15" t="e">
        <f t="shared" si="24"/>
        <v>#DIV/0!</v>
      </c>
      <c r="G741" s="44"/>
      <c r="H741" s="44"/>
    </row>
    <row r="742" spans="1:8" ht="23.25" customHeight="1" x14ac:dyDescent="0.55000000000000004">
      <c r="A742" s="21" t="s">
        <v>73</v>
      </c>
      <c r="B742" s="4" t="s">
        <v>13</v>
      </c>
      <c r="C742" s="4" t="s">
        <v>19</v>
      </c>
      <c r="D742" s="15">
        <v>0</v>
      </c>
      <c r="E742" s="15">
        <v>0</v>
      </c>
      <c r="F742" s="15" t="e">
        <f t="shared" si="24"/>
        <v>#DIV/0!</v>
      </c>
      <c r="G742" s="44"/>
      <c r="H742" s="44"/>
    </row>
    <row r="743" spans="1:8" ht="23.25" customHeight="1" x14ac:dyDescent="0.55000000000000004">
      <c r="A743" s="21" t="s">
        <v>73</v>
      </c>
      <c r="B743" s="4" t="s">
        <v>20</v>
      </c>
      <c r="C743" s="4" t="s">
        <v>21</v>
      </c>
      <c r="D743" s="15">
        <v>200</v>
      </c>
      <c r="E743" s="15">
        <v>5400</v>
      </c>
      <c r="F743" s="15">
        <f t="shared" si="24"/>
        <v>27000</v>
      </c>
      <c r="G743" s="44"/>
      <c r="H743" s="44"/>
    </row>
    <row r="744" spans="1:8" ht="23.25" customHeight="1" x14ac:dyDescent="0.55000000000000004">
      <c r="A744" s="21" t="s">
        <v>73</v>
      </c>
      <c r="B744" s="4" t="s">
        <v>20</v>
      </c>
      <c r="C744" s="4" t="s">
        <v>22</v>
      </c>
      <c r="D744" s="15">
        <v>800</v>
      </c>
      <c r="E744" s="15">
        <v>24000</v>
      </c>
      <c r="F744" s="15">
        <f t="shared" si="24"/>
        <v>30000</v>
      </c>
      <c r="G744" s="44"/>
      <c r="H744" s="44"/>
    </row>
    <row r="745" spans="1:8" ht="23.25" customHeight="1" x14ac:dyDescent="0.55000000000000004">
      <c r="A745" s="21" t="s">
        <v>73</v>
      </c>
      <c r="B745" s="4" t="s">
        <v>20</v>
      </c>
      <c r="C745" s="4" t="s">
        <v>23</v>
      </c>
      <c r="D745" s="15">
        <v>22</v>
      </c>
      <c r="E745" s="15">
        <v>616</v>
      </c>
      <c r="F745" s="15">
        <f t="shared" si="24"/>
        <v>28000</v>
      </c>
      <c r="G745" s="44"/>
      <c r="H745" s="44"/>
    </row>
    <row r="746" spans="1:8" ht="23.25" customHeight="1" x14ac:dyDescent="0.55000000000000004">
      <c r="A746" s="21" t="s">
        <v>73</v>
      </c>
      <c r="B746" s="4" t="s">
        <v>20</v>
      </c>
      <c r="C746" s="4" t="s">
        <v>24</v>
      </c>
      <c r="D746" s="15">
        <v>7</v>
      </c>
      <c r="E746" s="15">
        <v>70</v>
      </c>
      <c r="F746" s="15">
        <f t="shared" si="24"/>
        <v>10000</v>
      </c>
      <c r="G746" s="44"/>
      <c r="H746" s="44"/>
    </row>
    <row r="747" spans="1:8" ht="23.25" customHeight="1" x14ac:dyDescent="0.55000000000000004">
      <c r="A747" s="21" t="s">
        <v>73</v>
      </c>
      <c r="B747" s="4" t="s">
        <v>20</v>
      </c>
      <c r="C747" s="4" t="s">
        <v>25</v>
      </c>
      <c r="D747" s="15">
        <v>1</v>
      </c>
      <c r="E747" s="15">
        <v>25</v>
      </c>
      <c r="F747" s="15">
        <f t="shared" si="24"/>
        <v>25000</v>
      </c>
      <c r="G747" s="44"/>
      <c r="H747" s="44"/>
    </row>
    <row r="748" spans="1:8" ht="23.25" customHeight="1" x14ac:dyDescent="0.55000000000000004">
      <c r="A748" s="21" t="s">
        <v>73</v>
      </c>
      <c r="B748" s="4" t="s">
        <v>26</v>
      </c>
      <c r="C748" s="4" t="s">
        <v>27</v>
      </c>
      <c r="D748" s="15">
        <v>130</v>
      </c>
      <c r="E748" s="15">
        <v>3640</v>
      </c>
      <c r="F748" s="15">
        <f t="shared" si="24"/>
        <v>28000</v>
      </c>
      <c r="G748" s="44"/>
      <c r="H748" s="44"/>
    </row>
    <row r="749" spans="1:8" ht="23.25" customHeight="1" x14ac:dyDescent="0.55000000000000004">
      <c r="A749" s="21" t="s">
        <v>73</v>
      </c>
      <c r="B749" s="4" t="s">
        <v>26</v>
      </c>
      <c r="C749" s="4" t="s">
        <v>28</v>
      </c>
      <c r="D749" s="15">
        <v>62</v>
      </c>
      <c r="E749" s="15">
        <v>2480</v>
      </c>
      <c r="F749" s="15">
        <f t="shared" si="24"/>
        <v>40000</v>
      </c>
      <c r="G749" s="44"/>
      <c r="H749" s="44"/>
    </row>
    <row r="750" spans="1:8" ht="23.25" customHeight="1" x14ac:dyDescent="0.55000000000000004">
      <c r="A750" s="21" t="s">
        <v>73</v>
      </c>
      <c r="B750" s="4" t="s">
        <v>26</v>
      </c>
      <c r="C750" s="4" t="s">
        <v>29</v>
      </c>
      <c r="D750" s="15">
        <v>10</v>
      </c>
      <c r="E750" s="15">
        <v>200</v>
      </c>
      <c r="F750" s="15">
        <f t="shared" si="24"/>
        <v>20000</v>
      </c>
      <c r="G750" s="44"/>
      <c r="H750" s="44"/>
    </row>
    <row r="751" spans="1:8" ht="23.25" customHeight="1" x14ac:dyDescent="0.55000000000000004">
      <c r="A751" s="21" t="s">
        <v>73</v>
      </c>
      <c r="B751" s="4" t="s">
        <v>26</v>
      </c>
      <c r="C751" s="4" t="s">
        <v>30</v>
      </c>
      <c r="D751" s="15">
        <v>7</v>
      </c>
      <c r="E751" s="15">
        <v>196</v>
      </c>
      <c r="F751" s="15">
        <f t="shared" si="24"/>
        <v>28000</v>
      </c>
      <c r="G751" s="44"/>
      <c r="H751" s="44"/>
    </row>
    <row r="752" spans="1:8" ht="23.25" customHeight="1" x14ac:dyDescent="0.55000000000000004">
      <c r="A752" s="21" t="s">
        <v>73</v>
      </c>
      <c r="B752" s="4" t="s">
        <v>26</v>
      </c>
      <c r="C752" s="4" t="s">
        <v>31</v>
      </c>
      <c r="D752" s="15">
        <v>0</v>
      </c>
      <c r="E752" s="15">
        <v>0</v>
      </c>
      <c r="F752" s="15"/>
      <c r="G752" s="44"/>
      <c r="H752" s="44"/>
    </row>
    <row r="753" spans="1:8" ht="23.25" customHeight="1" x14ac:dyDescent="0.55000000000000004">
      <c r="A753" s="21" t="s">
        <v>73</v>
      </c>
      <c r="B753" s="4" t="s">
        <v>26</v>
      </c>
      <c r="C753" s="4" t="s">
        <v>32</v>
      </c>
      <c r="D753" s="15">
        <v>1</v>
      </c>
      <c r="E753" s="15">
        <v>8</v>
      </c>
      <c r="F753" s="15">
        <f t="shared" si="24"/>
        <v>8000</v>
      </c>
      <c r="G753" s="44"/>
      <c r="H753" s="44"/>
    </row>
    <row r="754" spans="1:8" ht="23.25" customHeight="1" x14ac:dyDescent="0.55000000000000004">
      <c r="A754" s="21" t="s">
        <v>73</v>
      </c>
      <c r="B754" s="4" t="s">
        <v>26</v>
      </c>
      <c r="C754" s="4" t="s">
        <v>33</v>
      </c>
      <c r="D754" s="15">
        <v>1</v>
      </c>
      <c r="E754" s="15">
        <v>30</v>
      </c>
      <c r="F754" s="15">
        <f t="shared" si="24"/>
        <v>30000</v>
      </c>
      <c r="G754" s="44"/>
      <c r="H754" s="44"/>
    </row>
    <row r="755" spans="1:8" ht="23.25" customHeight="1" x14ac:dyDescent="0.55000000000000004">
      <c r="A755" s="21" t="s">
        <v>73</v>
      </c>
      <c r="B755" s="4" t="s">
        <v>26</v>
      </c>
      <c r="C755" s="4" t="s">
        <v>34</v>
      </c>
      <c r="D755" s="15">
        <v>20</v>
      </c>
      <c r="E755" s="15">
        <v>1200</v>
      </c>
      <c r="F755" s="15">
        <f t="shared" si="24"/>
        <v>60000</v>
      </c>
      <c r="G755" s="44"/>
      <c r="H755" s="44"/>
    </row>
    <row r="756" spans="1:8" ht="23.25" customHeight="1" x14ac:dyDescent="0.55000000000000004">
      <c r="A756" s="21" t="s">
        <v>73</v>
      </c>
      <c r="B756" s="4" t="s">
        <v>35</v>
      </c>
      <c r="C756" s="4" t="s">
        <v>36</v>
      </c>
      <c r="D756" s="15">
        <v>850</v>
      </c>
      <c r="E756" s="15">
        <v>8500</v>
      </c>
      <c r="F756" s="15">
        <f t="shared" si="24"/>
        <v>10000</v>
      </c>
      <c r="G756" s="44"/>
      <c r="H756" s="44"/>
    </row>
    <row r="757" spans="1:8" ht="23.25" customHeight="1" x14ac:dyDescent="0.55000000000000004">
      <c r="A757" s="21" t="s">
        <v>73</v>
      </c>
      <c r="B757" s="4" t="s">
        <v>35</v>
      </c>
      <c r="C757" s="4" t="s">
        <v>37</v>
      </c>
      <c r="D757" s="15">
        <v>0</v>
      </c>
      <c r="E757" s="15">
        <v>0</v>
      </c>
      <c r="F757" s="15"/>
      <c r="G757" s="44"/>
      <c r="H757" s="44"/>
    </row>
    <row r="758" spans="1:8" ht="23.25" customHeight="1" x14ac:dyDescent="0.55000000000000004">
      <c r="A758" s="21" t="s">
        <v>73</v>
      </c>
      <c r="B758" s="4" t="s">
        <v>35</v>
      </c>
      <c r="C758" s="4" t="s">
        <v>38</v>
      </c>
      <c r="D758" s="15">
        <v>2</v>
      </c>
      <c r="E758" s="15">
        <v>12</v>
      </c>
      <c r="F758" s="15">
        <f t="shared" si="24"/>
        <v>6000</v>
      </c>
      <c r="G758" s="44"/>
      <c r="H758" s="44"/>
    </row>
    <row r="759" spans="1:8" ht="23.25" customHeight="1" x14ac:dyDescent="0.55000000000000004">
      <c r="A759" s="21" t="s">
        <v>73</v>
      </c>
      <c r="B759" s="4" t="s">
        <v>35</v>
      </c>
      <c r="C759" s="4" t="s">
        <v>39</v>
      </c>
      <c r="D759" s="15">
        <v>0</v>
      </c>
      <c r="E759" s="15">
        <v>0</v>
      </c>
      <c r="F759" s="15"/>
      <c r="G759" s="44"/>
      <c r="H759" s="44"/>
    </row>
    <row r="760" spans="1:8" ht="23.25" customHeight="1" x14ac:dyDescent="0.55000000000000004">
      <c r="A760" s="21" t="s">
        <v>73</v>
      </c>
      <c r="B760" s="4" t="s">
        <v>35</v>
      </c>
      <c r="C760" s="4" t="s">
        <v>40</v>
      </c>
      <c r="D760" s="15">
        <v>0</v>
      </c>
      <c r="E760" s="15">
        <v>0</v>
      </c>
      <c r="F760" s="15"/>
      <c r="G760" s="44"/>
      <c r="H760" s="44"/>
    </row>
    <row r="761" spans="1:8" ht="23.25" customHeight="1" x14ac:dyDescent="0.55000000000000004">
      <c r="A761" s="21" t="s">
        <v>73</v>
      </c>
      <c r="B761" s="4" t="s">
        <v>35</v>
      </c>
      <c r="C761" s="4" t="s">
        <v>41</v>
      </c>
      <c r="D761" s="15">
        <v>60</v>
      </c>
      <c r="E761" s="15">
        <v>3000</v>
      </c>
      <c r="F761" s="15">
        <f t="shared" si="24"/>
        <v>50000</v>
      </c>
      <c r="G761" s="44"/>
      <c r="H761" s="44"/>
    </row>
    <row r="762" spans="1:8" ht="23.25" customHeight="1" x14ac:dyDescent="0.55000000000000004">
      <c r="A762" s="21" t="s">
        <v>73</v>
      </c>
      <c r="B762" s="4" t="s">
        <v>35</v>
      </c>
      <c r="C762" s="4" t="s">
        <v>42</v>
      </c>
      <c r="D762" s="15">
        <v>0</v>
      </c>
      <c r="E762" s="15">
        <v>0</v>
      </c>
      <c r="F762" s="15" t="e">
        <f t="shared" si="24"/>
        <v>#DIV/0!</v>
      </c>
      <c r="G762" s="44"/>
      <c r="H762" s="44"/>
    </row>
    <row r="763" spans="1:8" ht="23.25" customHeight="1" x14ac:dyDescent="0.55000000000000004">
      <c r="A763" s="21" t="s">
        <v>73</v>
      </c>
      <c r="B763" s="4" t="s">
        <v>35</v>
      </c>
      <c r="C763" s="4" t="s">
        <v>43</v>
      </c>
      <c r="D763" s="15">
        <v>1930</v>
      </c>
      <c r="E763" s="15">
        <v>104220</v>
      </c>
      <c r="F763" s="15">
        <f t="shared" si="24"/>
        <v>54000</v>
      </c>
      <c r="G763" s="44"/>
      <c r="H763" s="44"/>
    </row>
    <row r="764" spans="1:8" ht="23.25" customHeight="1" x14ac:dyDescent="0.55000000000000004">
      <c r="A764" s="21" t="s">
        <v>73</v>
      </c>
      <c r="B764" s="4" t="s">
        <v>35</v>
      </c>
      <c r="C764" s="4" t="s">
        <v>44</v>
      </c>
      <c r="D764" s="15">
        <v>21</v>
      </c>
      <c r="E764" s="15">
        <v>945</v>
      </c>
      <c r="F764" s="15">
        <f t="shared" si="24"/>
        <v>45000</v>
      </c>
      <c r="G764" s="44"/>
      <c r="H764" s="44"/>
    </row>
    <row r="765" spans="1:8" ht="23.25" customHeight="1" x14ac:dyDescent="0.55000000000000004">
      <c r="A765" s="21" t="s">
        <v>73</v>
      </c>
      <c r="B765" s="4" t="s">
        <v>35</v>
      </c>
      <c r="C765" s="4" t="s">
        <v>45</v>
      </c>
      <c r="D765" s="15">
        <v>200</v>
      </c>
      <c r="E765" s="15">
        <v>5000</v>
      </c>
      <c r="F765" s="15">
        <f t="shared" si="24"/>
        <v>25000</v>
      </c>
      <c r="G765" s="44"/>
      <c r="H765" s="44"/>
    </row>
    <row r="766" spans="1:8" ht="23.25" customHeight="1" x14ac:dyDescent="0.55000000000000004">
      <c r="A766" s="21" t="s">
        <v>73</v>
      </c>
      <c r="B766" s="4" t="s">
        <v>46</v>
      </c>
      <c r="C766" s="4" t="s">
        <v>47</v>
      </c>
      <c r="D766" s="15">
        <v>0</v>
      </c>
      <c r="E766" s="15">
        <v>0</v>
      </c>
      <c r="F766" s="15" t="e">
        <f t="shared" si="24"/>
        <v>#DIV/0!</v>
      </c>
      <c r="G766" s="44"/>
      <c r="H766" s="44"/>
    </row>
    <row r="767" spans="1:8" ht="23.25" customHeight="1" x14ac:dyDescent="0.55000000000000004">
      <c r="A767" s="21" t="s">
        <v>73</v>
      </c>
      <c r="B767" s="4" t="s">
        <v>46</v>
      </c>
      <c r="C767" s="4" t="s">
        <v>48</v>
      </c>
      <c r="D767" s="15">
        <v>50</v>
      </c>
      <c r="E767" s="15">
        <v>200</v>
      </c>
      <c r="F767" s="15">
        <f t="shared" si="24"/>
        <v>4000</v>
      </c>
      <c r="G767" s="44"/>
      <c r="H767" s="44"/>
    </row>
    <row r="768" spans="1:8" ht="23.25" customHeight="1" x14ac:dyDescent="0.55000000000000004">
      <c r="A768" s="21" t="s">
        <v>73</v>
      </c>
      <c r="B768" s="4" t="s">
        <v>46</v>
      </c>
      <c r="C768" s="4" t="s">
        <v>49</v>
      </c>
      <c r="D768" s="15">
        <v>0</v>
      </c>
      <c r="E768" s="15">
        <v>0</v>
      </c>
      <c r="F768" s="15" t="e">
        <f t="shared" si="24"/>
        <v>#DIV/0!</v>
      </c>
      <c r="G768" s="44"/>
      <c r="H768" s="44"/>
    </row>
    <row r="769" spans="1:8" ht="23.25" customHeight="1" x14ac:dyDescent="0.55000000000000004">
      <c r="A769" s="21" t="s">
        <v>73</v>
      </c>
      <c r="B769" s="4" t="s">
        <v>46</v>
      </c>
      <c r="C769" s="4" t="s">
        <v>50</v>
      </c>
      <c r="D769" s="15">
        <v>290</v>
      </c>
      <c r="E769" s="15">
        <v>870</v>
      </c>
      <c r="F769" s="15">
        <f t="shared" si="24"/>
        <v>3000</v>
      </c>
      <c r="G769" s="44"/>
      <c r="H769" s="44"/>
    </row>
    <row r="770" spans="1:8" ht="23.25" customHeight="1" x14ac:dyDescent="0.55000000000000004">
      <c r="A770" s="21" t="s">
        <v>73</v>
      </c>
      <c r="B770" s="4" t="s">
        <v>51</v>
      </c>
      <c r="C770" s="4" t="s">
        <v>52</v>
      </c>
      <c r="D770" s="15">
        <v>245</v>
      </c>
      <c r="E770" s="15">
        <v>11025</v>
      </c>
      <c r="F770" s="15">
        <f t="shared" si="24"/>
        <v>45000</v>
      </c>
      <c r="G770" s="44"/>
      <c r="H770" s="44"/>
    </row>
    <row r="771" spans="1:8" ht="23.25" customHeight="1" x14ac:dyDescent="0.55000000000000004">
      <c r="A771" s="21" t="s">
        <v>73</v>
      </c>
      <c r="B771" s="4" t="s">
        <v>51</v>
      </c>
      <c r="C771" s="4" t="s">
        <v>53</v>
      </c>
      <c r="D771" s="15">
        <v>0</v>
      </c>
      <c r="E771" s="15">
        <v>0</v>
      </c>
      <c r="F771" s="15" t="e">
        <f t="shared" si="24"/>
        <v>#DIV/0!</v>
      </c>
      <c r="G771" s="44"/>
      <c r="H771" s="44"/>
    </row>
    <row r="772" spans="1:8" ht="23.25" customHeight="1" x14ac:dyDescent="0.55000000000000004">
      <c r="A772" s="21" t="s">
        <v>73</v>
      </c>
      <c r="B772" s="4" t="s">
        <v>51</v>
      </c>
      <c r="C772" s="4" t="s">
        <v>54</v>
      </c>
      <c r="D772" s="15">
        <v>0</v>
      </c>
      <c r="E772" s="15">
        <v>0</v>
      </c>
      <c r="F772" s="15" t="e">
        <f t="shared" si="24"/>
        <v>#DIV/0!</v>
      </c>
      <c r="G772" s="44"/>
      <c r="H772" s="44"/>
    </row>
    <row r="773" spans="1:8" ht="23.25" customHeight="1" x14ac:dyDescent="0.55000000000000004">
      <c r="A773" s="21" t="s">
        <v>73</v>
      </c>
      <c r="B773" s="4" t="s">
        <v>51</v>
      </c>
      <c r="C773" s="4" t="s">
        <v>55</v>
      </c>
      <c r="D773" s="15">
        <v>0</v>
      </c>
      <c r="E773" s="15">
        <v>0</v>
      </c>
      <c r="F773" s="15" t="e">
        <f t="shared" si="24"/>
        <v>#DIV/0!</v>
      </c>
      <c r="G773" s="44"/>
      <c r="H773" s="44"/>
    </row>
    <row r="774" spans="1:8" ht="23.25" customHeight="1" x14ac:dyDescent="0.55000000000000004">
      <c r="A774" s="21" t="s">
        <v>73</v>
      </c>
      <c r="B774" s="4" t="s">
        <v>56</v>
      </c>
      <c r="C774" s="4" t="s">
        <v>57</v>
      </c>
      <c r="D774" s="15">
        <v>18</v>
      </c>
      <c r="E774" s="15">
        <v>27</v>
      </c>
      <c r="F774" s="15">
        <f t="shared" si="24"/>
        <v>1500</v>
      </c>
      <c r="G774" s="44"/>
      <c r="H774" s="44"/>
    </row>
    <row r="775" spans="1:8" ht="23.25" customHeight="1" x14ac:dyDescent="0.55000000000000004">
      <c r="A775" s="21" t="s">
        <v>73</v>
      </c>
      <c r="B775" s="4" t="s">
        <v>56</v>
      </c>
      <c r="C775" s="4" t="s">
        <v>58</v>
      </c>
      <c r="D775" s="15">
        <v>0</v>
      </c>
      <c r="E775" s="15">
        <v>0</v>
      </c>
      <c r="F775" s="15" t="e">
        <f t="shared" si="24"/>
        <v>#DIV/0!</v>
      </c>
      <c r="G775" s="44"/>
      <c r="H775" s="44"/>
    </row>
    <row r="776" spans="1:8" ht="23.25" customHeight="1" x14ac:dyDescent="0.55000000000000004">
      <c r="A776" s="21" t="s">
        <v>73</v>
      </c>
      <c r="B776" s="4" t="s">
        <v>56</v>
      </c>
      <c r="C776" s="4" t="s">
        <v>59</v>
      </c>
      <c r="D776" s="15">
        <v>0</v>
      </c>
      <c r="E776" s="15">
        <v>0</v>
      </c>
      <c r="F776" s="15" t="e">
        <f t="shared" si="24"/>
        <v>#DIV/0!</v>
      </c>
      <c r="G776" s="44"/>
      <c r="H776" s="44"/>
    </row>
    <row r="777" spans="1:8" ht="23.25" customHeight="1" x14ac:dyDescent="0.55000000000000004">
      <c r="A777" s="21" t="s">
        <v>73</v>
      </c>
      <c r="B777" s="4" t="s">
        <v>56</v>
      </c>
      <c r="C777" s="4" t="s">
        <v>60</v>
      </c>
      <c r="D777" s="15">
        <v>0</v>
      </c>
      <c r="E777" s="15">
        <v>0</v>
      </c>
      <c r="F777" s="15" t="e">
        <f t="shared" si="24"/>
        <v>#DIV/0!</v>
      </c>
      <c r="G777" s="44"/>
      <c r="H777" s="44"/>
    </row>
    <row r="778" spans="1:8" ht="23.25" customHeight="1" x14ac:dyDescent="0.55000000000000004">
      <c r="A778" s="21" t="s">
        <v>73</v>
      </c>
      <c r="B778" s="4" t="s">
        <v>56</v>
      </c>
      <c r="C778" s="4" t="s">
        <v>61</v>
      </c>
      <c r="D778" s="15">
        <v>0</v>
      </c>
      <c r="E778" s="15">
        <v>0</v>
      </c>
      <c r="F778" s="15" t="e">
        <f t="shared" si="24"/>
        <v>#DIV/0!</v>
      </c>
      <c r="G778" s="44"/>
      <c r="H778" s="44"/>
    </row>
    <row r="779" spans="1:8" ht="23.25" customHeight="1" x14ac:dyDescent="0.55000000000000004">
      <c r="A779" s="21" t="s">
        <v>73</v>
      </c>
      <c r="B779" s="4"/>
      <c r="C779" s="4" t="s">
        <v>62</v>
      </c>
      <c r="D779" s="15">
        <f>SUM(D730:D778)</f>
        <v>9736</v>
      </c>
      <c r="E779" s="15">
        <f>SUM(E730:E778)</f>
        <v>191055.2</v>
      </c>
      <c r="F779" s="15"/>
      <c r="G779" s="44"/>
      <c r="H779" s="44"/>
    </row>
    <row r="780" spans="1:8" ht="23.25" customHeight="1" x14ac:dyDescent="0.55000000000000004">
      <c r="A780" s="21" t="s">
        <v>73</v>
      </c>
      <c r="B780" s="4"/>
      <c r="C780" s="4" t="s">
        <v>63</v>
      </c>
      <c r="D780" s="15">
        <f>D779-D781</f>
        <v>9736</v>
      </c>
      <c r="E780" s="15">
        <f>E779-E781</f>
        <v>191055.2</v>
      </c>
      <c r="F780" s="15"/>
      <c r="G780" s="44"/>
      <c r="H780" s="44"/>
    </row>
    <row r="781" spans="1:8" ht="23.25" customHeight="1" x14ac:dyDescent="0.55000000000000004">
      <c r="A781" s="21" t="s">
        <v>73</v>
      </c>
      <c r="B781" s="4"/>
      <c r="C781" s="4" t="s">
        <v>64</v>
      </c>
      <c r="D781" s="15">
        <f>D731+D733+D738+D741+D757+D760</f>
        <v>0</v>
      </c>
      <c r="E781" s="15">
        <f>E731+E733+E738+E741+E757+E760</f>
        <v>0</v>
      </c>
      <c r="F781" s="15"/>
      <c r="G781" s="44"/>
      <c r="H781" s="44"/>
    </row>
    <row r="782" spans="1:8" ht="23.25" customHeight="1" x14ac:dyDescent="0.55000000000000004">
      <c r="A782" s="21" t="s">
        <v>73</v>
      </c>
      <c r="B782" s="10"/>
      <c r="C782" s="4" t="s">
        <v>65</v>
      </c>
      <c r="D782" s="15">
        <v>11964</v>
      </c>
      <c r="E782" s="15"/>
      <c r="F782" s="15"/>
      <c r="G782" s="44"/>
      <c r="H782" s="44"/>
    </row>
    <row r="783" spans="1:8" ht="23.25" customHeight="1" x14ac:dyDescent="0.55000000000000004">
      <c r="A783" s="21" t="s">
        <v>73</v>
      </c>
      <c r="B783" s="10"/>
      <c r="C783" s="4" t="s">
        <v>66</v>
      </c>
      <c r="D783" s="15"/>
      <c r="E783" s="15"/>
      <c r="F783" s="15"/>
      <c r="G783" s="44"/>
      <c r="H783" s="44"/>
    </row>
    <row r="784" spans="1:8" ht="23.25" customHeight="1" x14ac:dyDescent="0.55000000000000004">
      <c r="A784" s="21" t="s">
        <v>73</v>
      </c>
      <c r="B784" s="10"/>
      <c r="C784" s="4" t="s">
        <v>67</v>
      </c>
      <c r="D784" s="15">
        <f>D779+D782+D783</f>
        <v>21700</v>
      </c>
      <c r="E784" s="15"/>
      <c r="F784" s="15">
        <f t="shared" ref="F784" si="25">E784/D784*1000</f>
        <v>0</v>
      </c>
      <c r="G784" s="44"/>
      <c r="H784" s="44"/>
    </row>
    <row r="785" spans="1:8" ht="23.25" customHeight="1" x14ac:dyDescent="0.55000000000000004">
      <c r="A785" s="2" t="s">
        <v>84</v>
      </c>
      <c r="B785" s="4" t="s">
        <v>0</v>
      </c>
      <c r="C785" s="4" t="s">
        <v>1</v>
      </c>
      <c r="D785" s="15" t="s">
        <v>2</v>
      </c>
      <c r="E785" s="15" t="s">
        <v>3</v>
      </c>
      <c r="F785" s="7" t="s">
        <v>4</v>
      </c>
      <c r="G785" s="37"/>
      <c r="H785" s="37"/>
    </row>
    <row r="786" spans="1:8" ht="23.25" customHeight="1" x14ac:dyDescent="0.55000000000000004">
      <c r="A786" s="2" t="s">
        <v>84</v>
      </c>
      <c r="B786" s="4" t="s">
        <v>5</v>
      </c>
      <c r="C786" s="4" t="s">
        <v>6</v>
      </c>
      <c r="D786" s="15">
        <v>1300</v>
      </c>
      <c r="E786" s="15">
        <v>6500</v>
      </c>
      <c r="F786" s="5">
        <f>E786/D786*1000</f>
        <v>5000</v>
      </c>
      <c r="G786" s="38"/>
      <c r="H786" s="38"/>
    </row>
    <row r="787" spans="1:8" ht="23.25" customHeight="1" x14ac:dyDescent="0.55000000000000004">
      <c r="A787" s="2" t="s">
        <v>84</v>
      </c>
      <c r="B787" s="4" t="s">
        <v>5</v>
      </c>
      <c r="C787" s="4" t="s">
        <v>7</v>
      </c>
      <c r="D787" s="15">
        <v>0</v>
      </c>
      <c r="E787" s="15">
        <v>0</v>
      </c>
      <c r="F787" s="5"/>
      <c r="G787" s="38"/>
      <c r="H787" s="38"/>
    </row>
    <row r="788" spans="1:8" ht="23.25" customHeight="1" x14ac:dyDescent="0.55000000000000004">
      <c r="A788" s="2" t="s">
        <v>84</v>
      </c>
      <c r="B788" s="4" t="s">
        <v>5</v>
      </c>
      <c r="C788" s="4" t="s">
        <v>8</v>
      </c>
      <c r="D788" s="15">
        <v>3100</v>
      </c>
      <c r="E788" s="15">
        <v>14570</v>
      </c>
      <c r="F788" s="5">
        <f t="shared" ref="F788:F830" si="26">E788/D788*1000</f>
        <v>4700</v>
      </c>
      <c r="G788" s="38"/>
      <c r="H788" s="38"/>
    </row>
    <row r="789" spans="1:8" ht="23.25" customHeight="1" x14ac:dyDescent="0.55000000000000004">
      <c r="A789" s="2" t="s">
        <v>84</v>
      </c>
      <c r="B789" s="4" t="s">
        <v>5</v>
      </c>
      <c r="C789" s="4" t="s">
        <v>9</v>
      </c>
      <c r="D789" s="15">
        <v>0</v>
      </c>
      <c r="E789" s="15">
        <v>0</v>
      </c>
      <c r="F789" s="5"/>
      <c r="G789" s="38"/>
      <c r="H789" s="38"/>
    </row>
    <row r="790" spans="1:8" ht="23.25" customHeight="1" x14ac:dyDescent="0.55000000000000004">
      <c r="A790" s="2" t="s">
        <v>84</v>
      </c>
      <c r="B790" s="4" t="s">
        <v>5</v>
      </c>
      <c r="C790" s="4" t="s">
        <v>10</v>
      </c>
      <c r="D790" s="15">
        <v>0</v>
      </c>
      <c r="E790" s="15">
        <v>0</v>
      </c>
      <c r="F790" s="5"/>
      <c r="G790" s="38"/>
      <c r="H790" s="38"/>
    </row>
    <row r="791" spans="1:8" ht="23.25" customHeight="1" x14ac:dyDescent="0.55000000000000004">
      <c r="A791" s="2" t="s">
        <v>84</v>
      </c>
      <c r="B791" s="4" t="s">
        <v>5</v>
      </c>
      <c r="C791" s="4" t="s">
        <v>11</v>
      </c>
      <c r="D791" s="15">
        <v>0</v>
      </c>
      <c r="E791" s="15">
        <v>0</v>
      </c>
      <c r="F791" s="5"/>
      <c r="G791" s="38"/>
      <c r="H791" s="38"/>
    </row>
    <row r="792" spans="1:8" ht="23.25" customHeight="1" x14ac:dyDescent="0.55000000000000004">
      <c r="A792" s="2" t="s">
        <v>84</v>
      </c>
      <c r="B792" s="4" t="s">
        <v>5</v>
      </c>
      <c r="C792" s="4" t="s">
        <v>12</v>
      </c>
      <c r="D792" s="15">
        <v>150</v>
      </c>
      <c r="E792" s="15">
        <v>375</v>
      </c>
      <c r="F792" s="5">
        <f t="shared" si="26"/>
        <v>2500</v>
      </c>
      <c r="G792" s="38"/>
      <c r="H792" s="38"/>
    </row>
    <row r="793" spans="1:8" ht="23.25" customHeight="1" x14ac:dyDescent="0.55000000000000004">
      <c r="A793" s="2" t="s">
        <v>84</v>
      </c>
      <c r="B793" s="4" t="s">
        <v>13</v>
      </c>
      <c r="C793" s="4" t="s">
        <v>14</v>
      </c>
      <c r="D793" s="15">
        <v>8</v>
      </c>
      <c r="E793" s="15">
        <v>12</v>
      </c>
      <c r="F793" s="5">
        <f t="shared" si="26"/>
        <v>1500</v>
      </c>
      <c r="G793" s="38"/>
      <c r="H793" s="38"/>
    </row>
    <row r="794" spans="1:8" ht="23.25" customHeight="1" x14ac:dyDescent="0.55000000000000004">
      <c r="A794" s="2" t="s">
        <v>84</v>
      </c>
      <c r="B794" s="4" t="s">
        <v>13</v>
      </c>
      <c r="C794" s="4" t="s">
        <v>15</v>
      </c>
      <c r="D794" s="15">
        <v>0</v>
      </c>
      <c r="E794" s="15">
        <v>0</v>
      </c>
      <c r="F794" s="5"/>
      <c r="G794" s="38"/>
      <c r="H794" s="38"/>
    </row>
    <row r="795" spans="1:8" ht="23.25" customHeight="1" x14ac:dyDescent="0.55000000000000004">
      <c r="A795" s="2" t="s">
        <v>84</v>
      </c>
      <c r="B795" s="4" t="s">
        <v>13</v>
      </c>
      <c r="C795" s="4" t="s">
        <v>16</v>
      </c>
      <c r="D795" s="15">
        <v>40</v>
      </c>
      <c r="E795" s="15">
        <v>89</v>
      </c>
      <c r="F795" s="5">
        <f t="shared" si="26"/>
        <v>2225</v>
      </c>
      <c r="G795" s="38"/>
      <c r="H795" s="38"/>
    </row>
    <row r="796" spans="1:8" ht="23.25" customHeight="1" x14ac:dyDescent="0.55000000000000004">
      <c r="A796" s="2" t="s">
        <v>84</v>
      </c>
      <c r="B796" s="4" t="s">
        <v>13</v>
      </c>
      <c r="C796" s="4" t="s">
        <v>17</v>
      </c>
      <c r="D796" s="15">
        <v>12</v>
      </c>
      <c r="E796" s="15">
        <v>12</v>
      </c>
      <c r="F796" s="5">
        <f t="shared" si="26"/>
        <v>1000</v>
      </c>
      <c r="G796" s="38"/>
      <c r="H796" s="38"/>
    </row>
    <row r="797" spans="1:8" ht="23.25" customHeight="1" x14ac:dyDescent="0.55000000000000004">
      <c r="A797" s="2" t="s">
        <v>84</v>
      </c>
      <c r="B797" s="4" t="s">
        <v>13</v>
      </c>
      <c r="C797" s="4" t="s">
        <v>18</v>
      </c>
      <c r="D797" s="15">
        <v>0</v>
      </c>
      <c r="E797" s="15">
        <v>0</v>
      </c>
      <c r="F797" s="5"/>
      <c r="G797" s="38"/>
      <c r="H797" s="38"/>
    </row>
    <row r="798" spans="1:8" ht="23.25" customHeight="1" x14ac:dyDescent="0.55000000000000004">
      <c r="A798" s="2" t="s">
        <v>84</v>
      </c>
      <c r="B798" s="4" t="s">
        <v>13</v>
      </c>
      <c r="C798" s="4" t="s">
        <v>19</v>
      </c>
      <c r="D798" s="15">
        <v>0</v>
      </c>
      <c r="E798" s="15">
        <v>0</v>
      </c>
      <c r="F798" s="5"/>
      <c r="G798" s="38"/>
      <c r="H798" s="38"/>
    </row>
    <row r="799" spans="1:8" ht="23.25" customHeight="1" x14ac:dyDescent="0.55000000000000004">
      <c r="A799" s="2" t="s">
        <v>84</v>
      </c>
      <c r="B799" s="4" t="s">
        <v>20</v>
      </c>
      <c r="C799" s="4" t="s">
        <v>21</v>
      </c>
      <c r="D799" s="15">
        <v>55</v>
      </c>
      <c r="E799" s="15">
        <v>1925</v>
      </c>
      <c r="F799" s="5">
        <f t="shared" si="26"/>
        <v>35000</v>
      </c>
      <c r="G799" s="38"/>
      <c r="H799" s="38"/>
    </row>
    <row r="800" spans="1:8" ht="23.25" customHeight="1" x14ac:dyDescent="0.55000000000000004">
      <c r="A800" s="2" t="s">
        <v>84</v>
      </c>
      <c r="B800" s="4" t="s">
        <v>20</v>
      </c>
      <c r="C800" s="4" t="s">
        <v>22</v>
      </c>
      <c r="D800" s="15">
        <v>40</v>
      </c>
      <c r="E800" s="15">
        <v>1200</v>
      </c>
      <c r="F800" s="5">
        <f t="shared" si="26"/>
        <v>30000</v>
      </c>
      <c r="G800" s="38"/>
      <c r="H800" s="38"/>
    </row>
    <row r="801" spans="1:8" ht="23.25" customHeight="1" x14ac:dyDescent="0.55000000000000004">
      <c r="A801" s="2" t="s">
        <v>84</v>
      </c>
      <c r="B801" s="4" t="s">
        <v>20</v>
      </c>
      <c r="C801" s="4" t="s">
        <v>23</v>
      </c>
      <c r="D801" s="15">
        <v>230</v>
      </c>
      <c r="E801" s="15">
        <v>8050</v>
      </c>
      <c r="F801" s="5">
        <f t="shared" si="26"/>
        <v>35000</v>
      </c>
      <c r="G801" s="38"/>
      <c r="H801" s="38"/>
    </row>
    <row r="802" spans="1:8" ht="23.25" customHeight="1" x14ac:dyDescent="0.55000000000000004">
      <c r="A802" s="2" t="s">
        <v>84</v>
      </c>
      <c r="B802" s="4" t="s">
        <v>20</v>
      </c>
      <c r="C802" s="4" t="s">
        <v>24</v>
      </c>
      <c r="D802" s="15">
        <v>3</v>
      </c>
      <c r="E802" s="15">
        <v>75</v>
      </c>
      <c r="F802" s="5">
        <f t="shared" si="26"/>
        <v>25000</v>
      </c>
      <c r="G802" s="38"/>
      <c r="H802" s="38"/>
    </row>
    <row r="803" spans="1:8" ht="23.25" customHeight="1" x14ac:dyDescent="0.55000000000000004">
      <c r="A803" s="2" t="s">
        <v>84</v>
      </c>
      <c r="B803" s="4" t="s">
        <v>20</v>
      </c>
      <c r="C803" s="4" t="s">
        <v>25</v>
      </c>
      <c r="D803" s="15">
        <v>30</v>
      </c>
      <c r="E803" s="15">
        <v>30</v>
      </c>
      <c r="F803" s="5">
        <f t="shared" si="26"/>
        <v>1000</v>
      </c>
      <c r="G803" s="38"/>
      <c r="H803" s="38"/>
    </row>
    <row r="804" spans="1:8" ht="23.25" customHeight="1" x14ac:dyDescent="0.55000000000000004">
      <c r="A804" s="2" t="s">
        <v>84</v>
      </c>
      <c r="B804" s="4" t="s">
        <v>26</v>
      </c>
      <c r="C804" s="4" t="s">
        <v>27</v>
      </c>
      <c r="D804" s="15">
        <v>0.5</v>
      </c>
      <c r="E804" s="15">
        <v>15</v>
      </c>
      <c r="F804" s="5">
        <f t="shared" si="26"/>
        <v>30000</v>
      </c>
      <c r="G804" s="38"/>
      <c r="H804" s="38"/>
    </row>
    <row r="805" spans="1:8" ht="23.25" customHeight="1" x14ac:dyDescent="0.55000000000000004">
      <c r="A805" s="2" t="s">
        <v>84</v>
      </c>
      <c r="B805" s="4" t="s">
        <v>26</v>
      </c>
      <c r="C805" s="4" t="s">
        <v>28</v>
      </c>
      <c r="D805" s="15">
        <v>15</v>
      </c>
      <c r="E805" s="15">
        <v>525</v>
      </c>
      <c r="F805" s="5">
        <f t="shared" si="26"/>
        <v>35000</v>
      </c>
      <c r="G805" s="38"/>
      <c r="H805" s="38"/>
    </row>
    <row r="806" spans="1:8" ht="23.25" customHeight="1" x14ac:dyDescent="0.55000000000000004">
      <c r="A806" s="2" t="s">
        <v>84</v>
      </c>
      <c r="B806" s="4" t="s">
        <v>26</v>
      </c>
      <c r="C806" s="4" t="s">
        <v>29</v>
      </c>
      <c r="D806" s="15">
        <v>6</v>
      </c>
      <c r="E806" s="15">
        <v>150</v>
      </c>
      <c r="F806" s="5">
        <f t="shared" si="26"/>
        <v>25000</v>
      </c>
      <c r="G806" s="38"/>
      <c r="H806" s="38"/>
    </row>
    <row r="807" spans="1:8" ht="23.25" customHeight="1" x14ac:dyDescent="0.55000000000000004">
      <c r="A807" s="2" t="s">
        <v>84</v>
      </c>
      <c r="B807" s="4" t="s">
        <v>26</v>
      </c>
      <c r="C807" s="4" t="s">
        <v>30</v>
      </c>
      <c r="D807" s="15">
        <v>5</v>
      </c>
      <c r="E807" s="15">
        <v>125</v>
      </c>
      <c r="F807" s="5">
        <f t="shared" si="26"/>
        <v>25000</v>
      </c>
      <c r="G807" s="38"/>
      <c r="H807" s="38"/>
    </row>
    <row r="808" spans="1:8" ht="23.25" customHeight="1" x14ac:dyDescent="0.55000000000000004">
      <c r="A808" s="2" t="s">
        <v>84</v>
      </c>
      <c r="B808" s="4" t="s">
        <v>26</v>
      </c>
      <c r="C808" s="4" t="s">
        <v>31</v>
      </c>
      <c r="D808" s="15">
        <v>0</v>
      </c>
      <c r="E808" s="15">
        <v>0</v>
      </c>
      <c r="F808" s="5"/>
      <c r="G808" s="38"/>
      <c r="H808" s="38"/>
    </row>
    <row r="809" spans="1:8" ht="23.25" customHeight="1" x14ac:dyDescent="0.55000000000000004">
      <c r="A809" s="2" t="s">
        <v>84</v>
      </c>
      <c r="B809" s="4" t="s">
        <v>26</v>
      </c>
      <c r="C809" s="4" t="s">
        <v>32</v>
      </c>
      <c r="D809" s="15">
        <v>0</v>
      </c>
      <c r="E809" s="15">
        <v>0</v>
      </c>
      <c r="F809" s="5"/>
      <c r="G809" s="38"/>
      <c r="H809" s="38"/>
    </row>
    <row r="810" spans="1:8" ht="23.25" customHeight="1" x14ac:dyDescent="0.55000000000000004">
      <c r="A810" s="2" t="s">
        <v>84</v>
      </c>
      <c r="B810" s="4" t="s">
        <v>26</v>
      </c>
      <c r="C810" s="4" t="s">
        <v>33</v>
      </c>
      <c r="D810" s="15">
        <v>0</v>
      </c>
      <c r="E810" s="15">
        <v>0</v>
      </c>
      <c r="F810" s="5"/>
      <c r="G810" s="38"/>
      <c r="H810" s="38"/>
    </row>
    <row r="811" spans="1:8" ht="23.25" customHeight="1" x14ac:dyDescent="0.55000000000000004">
      <c r="A811" s="2" t="s">
        <v>84</v>
      </c>
      <c r="B811" s="4" t="s">
        <v>26</v>
      </c>
      <c r="C811" s="4" t="s">
        <v>34</v>
      </c>
      <c r="D811" s="15">
        <v>3</v>
      </c>
      <c r="E811" s="15">
        <v>105</v>
      </c>
      <c r="F811" s="5">
        <f t="shared" si="26"/>
        <v>35000</v>
      </c>
      <c r="G811" s="38"/>
      <c r="H811" s="38"/>
    </row>
    <row r="812" spans="1:8" ht="23.25" customHeight="1" x14ac:dyDescent="0.55000000000000004">
      <c r="A812" s="2" t="s">
        <v>84</v>
      </c>
      <c r="B812" s="4" t="s">
        <v>35</v>
      </c>
      <c r="C812" s="4" t="s">
        <v>36</v>
      </c>
      <c r="D812" s="15">
        <v>500</v>
      </c>
      <c r="E812" s="15">
        <v>5000</v>
      </c>
      <c r="F812" s="5">
        <f t="shared" si="26"/>
        <v>10000</v>
      </c>
      <c r="G812" s="38"/>
      <c r="H812" s="38"/>
    </row>
    <row r="813" spans="1:8" ht="23.25" customHeight="1" x14ac:dyDescent="0.55000000000000004">
      <c r="A813" s="2" t="s">
        <v>84</v>
      </c>
      <c r="B813" s="4" t="s">
        <v>35</v>
      </c>
      <c r="C813" s="4" t="s">
        <v>37</v>
      </c>
      <c r="D813" s="15">
        <v>0</v>
      </c>
      <c r="E813" s="15">
        <v>0</v>
      </c>
      <c r="F813" s="5"/>
      <c r="G813" s="38"/>
      <c r="H813" s="38"/>
    </row>
    <row r="814" spans="1:8" ht="23.25" customHeight="1" x14ac:dyDescent="0.55000000000000004">
      <c r="A814" s="2" t="s">
        <v>84</v>
      </c>
      <c r="B814" s="4" t="s">
        <v>35</v>
      </c>
      <c r="C814" s="4" t="s">
        <v>38</v>
      </c>
      <c r="D814" s="15">
        <v>0</v>
      </c>
      <c r="E814" s="15">
        <v>0</v>
      </c>
      <c r="F814" s="5"/>
      <c r="G814" s="38"/>
      <c r="H814" s="38"/>
    </row>
    <row r="815" spans="1:8" ht="23.25" customHeight="1" x14ac:dyDescent="0.55000000000000004">
      <c r="A815" s="2" t="s">
        <v>84</v>
      </c>
      <c r="B815" s="4" t="s">
        <v>35</v>
      </c>
      <c r="C815" s="4" t="s">
        <v>39</v>
      </c>
      <c r="D815" s="15">
        <v>0</v>
      </c>
      <c r="E815" s="15">
        <v>0</v>
      </c>
      <c r="F815" s="5"/>
      <c r="G815" s="38"/>
      <c r="H815" s="38"/>
    </row>
    <row r="816" spans="1:8" ht="23.25" customHeight="1" x14ac:dyDescent="0.55000000000000004">
      <c r="A816" s="2" t="s">
        <v>84</v>
      </c>
      <c r="B816" s="4" t="s">
        <v>35</v>
      </c>
      <c r="C816" s="4" t="s">
        <v>40</v>
      </c>
      <c r="D816" s="15">
        <v>0</v>
      </c>
      <c r="E816" s="15">
        <v>0</v>
      </c>
      <c r="F816" s="5"/>
      <c r="G816" s="38"/>
      <c r="H816" s="38"/>
    </row>
    <row r="817" spans="1:8" ht="23.25" customHeight="1" x14ac:dyDescent="0.55000000000000004">
      <c r="A817" s="2" t="s">
        <v>84</v>
      </c>
      <c r="B817" s="4" t="s">
        <v>35</v>
      </c>
      <c r="C817" s="4" t="s">
        <v>41</v>
      </c>
      <c r="D817" s="15">
        <v>150</v>
      </c>
      <c r="E817" s="15">
        <v>6750</v>
      </c>
      <c r="F817" s="5">
        <f t="shared" si="26"/>
        <v>45000</v>
      </c>
      <c r="G817" s="38"/>
      <c r="H817" s="38"/>
    </row>
    <row r="818" spans="1:8" ht="23.25" customHeight="1" x14ac:dyDescent="0.55000000000000004">
      <c r="A818" s="2" t="s">
        <v>84</v>
      </c>
      <c r="B818" s="4" t="s">
        <v>35</v>
      </c>
      <c r="C818" s="4" t="s">
        <v>42</v>
      </c>
      <c r="D818" s="15">
        <v>0</v>
      </c>
      <c r="E818" s="15">
        <v>0</v>
      </c>
      <c r="F818" s="5"/>
      <c r="G818" s="38"/>
      <c r="H818" s="38"/>
    </row>
    <row r="819" spans="1:8" ht="23.25" customHeight="1" x14ac:dyDescent="0.55000000000000004">
      <c r="A819" s="2" t="s">
        <v>84</v>
      </c>
      <c r="B819" s="4" t="s">
        <v>35</v>
      </c>
      <c r="C819" s="4" t="s">
        <v>43</v>
      </c>
      <c r="D819" s="15">
        <v>900</v>
      </c>
      <c r="E819" s="15">
        <v>49500</v>
      </c>
      <c r="F819" s="5">
        <f t="shared" si="26"/>
        <v>55000</v>
      </c>
      <c r="G819" s="38"/>
      <c r="H819" s="38"/>
    </row>
    <row r="820" spans="1:8" ht="23.25" customHeight="1" x14ac:dyDescent="0.55000000000000004">
      <c r="A820" s="2" t="s">
        <v>84</v>
      </c>
      <c r="B820" s="4" t="s">
        <v>35</v>
      </c>
      <c r="C820" s="4" t="s">
        <v>44</v>
      </c>
      <c r="D820" s="15">
        <v>10</v>
      </c>
      <c r="E820" s="15">
        <v>350</v>
      </c>
      <c r="F820" s="5">
        <f t="shared" si="26"/>
        <v>35000</v>
      </c>
      <c r="G820" s="38"/>
      <c r="H820" s="38"/>
    </row>
    <row r="821" spans="1:8" ht="23.25" customHeight="1" x14ac:dyDescent="0.55000000000000004">
      <c r="A821" s="2" t="s">
        <v>84</v>
      </c>
      <c r="B821" s="4" t="s">
        <v>35</v>
      </c>
      <c r="C821" s="4" t="s">
        <v>45</v>
      </c>
      <c r="D821" s="15">
        <v>10</v>
      </c>
      <c r="E821" s="15">
        <v>50</v>
      </c>
      <c r="F821" s="5">
        <f t="shared" si="26"/>
        <v>5000</v>
      </c>
      <c r="G821" s="38"/>
      <c r="H821" s="38"/>
    </row>
    <row r="822" spans="1:8" ht="23.25" customHeight="1" x14ac:dyDescent="0.55000000000000004">
      <c r="A822" s="2" t="s">
        <v>84</v>
      </c>
      <c r="B822" s="4" t="s">
        <v>46</v>
      </c>
      <c r="C822" s="4" t="s">
        <v>47</v>
      </c>
      <c r="D822" s="15">
        <v>0</v>
      </c>
      <c r="E822" s="15">
        <v>0</v>
      </c>
      <c r="F822" s="5" t="e">
        <f t="shared" si="26"/>
        <v>#DIV/0!</v>
      </c>
      <c r="G822" s="38"/>
      <c r="H822" s="38"/>
    </row>
    <row r="823" spans="1:8" ht="23.25" customHeight="1" x14ac:dyDescent="0.55000000000000004">
      <c r="A823" s="2" t="s">
        <v>84</v>
      </c>
      <c r="B823" s="4" t="s">
        <v>46</v>
      </c>
      <c r="C823" s="4" t="s">
        <v>48</v>
      </c>
      <c r="D823" s="15">
        <v>1</v>
      </c>
      <c r="E823" s="15">
        <v>2.2999999999999998</v>
      </c>
      <c r="F823" s="5">
        <f t="shared" si="26"/>
        <v>2300</v>
      </c>
      <c r="G823" s="38"/>
      <c r="H823" s="38"/>
    </row>
    <row r="824" spans="1:8" ht="23.25" customHeight="1" x14ac:dyDescent="0.55000000000000004">
      <c r="A824" s="2" t="s">
        <v>84</v>
      </c>
      <c r="B824" s="4" t="s">
        <v>46</v>
      </c>
      <c r="C824" s="4" t="s">
        <v>49</v>
      </c>
      <c r="D824" s="15">
        <v>20</v>
      </c>
      <c r="E824" s="15">
        <v>40</v>
      </c>
      <c r="F824" s="5">
        <f t="shared" si="26"/>
        <v>2000</v>
      </c>
      <c r="G824" s="38"/>
      <c r="H824" s="38"/>
    </row>
    <row r="825" spans="1:8" ht="23.25" customHeight="1" x14ac:dyDescent="0.55000000000000004">
      <c r="A825" s="2" t="s">
        <v>84</v>
      </c>
      <c r="B825" s="4" t="s">
        <v>46</v>
      </c>
      <c r="C825" s="4" t="s">
        <v>50</v>
      </c>
      <c r="D825" s="15">
        <v>5</v>
      </c>
      <c r="E825" s="15">
        <v>9</v>
      </c>
      <c r="F825" s="5">
        <f t="shared" si="26"/>
        <v>1800</v>
      </c>
      <c r="G825" s="38"/>
      <c r="H825" s="38"/>
    </row>
    <row r="826" spans="1:8" ht="23.25" customHeight="1" x14ac:dyDescent="0.55000000000000004">
      <c r="A826" s="2" t="s">
        <v>84</v>
      </c>
      <c r="B826" s="4" t="s">
        <v>51</v>
      </c>
      <c r="C826" s="4" t="s">
        <v>52</v>
      </c>
      <c r="D826" s="15">
        <v>20</v>
      </c>
      <c r="E826" s="15">
        <v>725</v>
      </c>
      <c r="F826" s="5">
        <f t="shared" si="26"/>
        <v>36250</v>
      </c>
      <c r="G826" s="38"/>
      <c r="H826" s="38"/>
    </row>
    <row r="827" spans="1:8" ht="23.25" customHeight="1" x14ac:dyDescent="0.55000000000000004">
      <c r="A827" s="2" t="s">
        <v>84</v>
      </c>
      <c r="B827" s="4" t="s">
        <v>51</v>
      </c>
      <c r="C827" s="4" t="s">
        <v>53</v>
      </c>
      <c r="D827" s="15">
        <v>0</v>
      </c>
      <c r="E827" s="15">
        <v>0</v>
      </c>
      <c r="F827" s="5"/>
      <c r="G827" s="38"/>
      <c r="H827" s="38"/>
    </row>
    <row r="828" spans="1:8" ht="23.25" customHeight="1" x14ac:dyDescent="0.55000000000000004">
      <c r="A828" s="2" t="s">
        <v>84</v>
      </c>
      <c r="B828" s="4" t="s">
        <v>51</v>
      </c>
      <c r="C828" s="4" t="s">
        <v>54</v>
      </c>
      <c r="D828" s="15">
        <v>0</v>
      </c>
      <c r="E828" s="15">
        <v>0</v>
      </c>
      <c r="F828" s="5"/>
      <c r="G828" s="38"/>
      <c r="H828" s="38"/>
    </row>
    <row r="829" spans="1:8" ht="23.25" customHeight="1" x14ac:dyDescent="0.55000000000000004">
      <c r="A829" s="2" t="s">
        <v>84</v>
      </c>
      <c r="B829" s="4" t="s">
        <v>51</v>
      </c>
      <c r="C829" s="4" t="s">
        <v>55</v>
      </c>
      <c r="D829" s="15">
        <v>0</v>
      </c>
      <c r="E829" s="15">
        <v>0</v>
      </c>
      <c r="F829" s="5"/>
      <c r="G829" s="38"/>
      <c r="H829" s="38"/>
    </row>
    <row r="830" spans="1:8" ht="23.25" customHeight="1" x14ac:dyDescent="0.55000000000000004">
      <c r="A830" s="2" t="s">
        <v>84</v>
      </c>
      <c r="B830" s="4" t="s">
        <v>56</v>
      </c>
      <c r="C830" s="4" t="s">
        <v>57</v>
      </c>
      <c r="D830" s="15">
        <v>0</v>
      </c>
      <c r="E830" s="15">
        <v>0</v>
      </c>
      <c r="F830" s="5" t="e">
        <f t="shared" si="26"/>
        <v>#DIV/0!</v>
      </c>
      <c r="G830" s="38"/>
      <c r="H830" s="38"/>
    </row>
    <row r="831" spans="1:8" ht="23.25" customHeight="1" x14ac:dyDescent="0.55000000000000004">
      <c r="A831" s="2" t="s">
        <v>84</v>
      </c>
      <c r="B831" s="4" t="s">
        <v>56</v>
      </c>
      <c r="C831" s="4" t="s">
        <v>58</v>
      </c>
      <c r="D831" s="15">
        <v>0</v>
      </c>
      <c r="E831" s="15">
        <v>0</v>
      </c>
      <c r="F831" s="5"/>
      <c r="G831" s="38"/>
      <c r="H831" s="38"/>
    </row>
    <row r="832" spans="1:8" ht="23.25" customHeight="1" x14ac:dyDescent="0.55000000000000004">
      <c r="A832" s="2" t="s">
        <v>84</v>
      </c>
      <c r="B832" s="4" t="s">
        <v>56</v>
      </c>
      <c r="C832" s="4" t="s">
        <v>59</v>
      </c>
      <c r="D832" s="15">
        <v>0</v>
      </c>
      <c r="E832" s="15">
        <v>0</v>
      </c>
      <c r="F832" s="5"/>
      <c r="G832" s="38"/>
      <c r="H832" s="38"/>
    </row>
    <row r="833" spans="1:8" ht="23.25" customHeight="1" x14ac:dyDescent="0.55000000000000004">
      <c r="A833" s="2" t="s">
        <v>84</v>
      </c>
      <c r="B833" s="4" t="s">
        <v>56</v>
      </c>
      <c r="C833" s="4" t="s">
        <v>60</v>
      </c>
      <c r="D833" s="15">
        <v>0</v>
      </c>
      <c r="E833" s="15">
        <v>0</v>
      </c>
      <c r="F833" s="5"/>
      <c r="G833" s="38"/>
      <c r="H833" s="38"/>
    </row>
    <row r="834" spans="1:8" ht="23.25" customHeight="1" x14ac:dyDescent="0.55000000000000004">
      <c r="A834" s="2" t="s">
        <v>84</v>
      </c>
      <c r="B834" s="4" t="s">
        <v>56</v>
      </c>
      <c r="C834" s="4" t="s">
        <v>61</v>
      </c>
      <c r="D834" s="15">
        <v>0</v>
      </c>
      <c r="E834" s="15">
        <v>0</v>
      </c>
      <c r="F834" s="5"/>
      <c r="G834" s="38"/>
      <c r="H834" s="38"/>
    </row>
    <row r="835" spans="1:8" ht="23.25" customHeight="1" x14ac:dyDescent="0.55000000000000004">
      <c r="A835" s="2" t="s">
        <v>84</v>
      </c>
      <c r="B835" s="4"/>
      <c r="C835" s="4" t="s">
        <v>62</v>
      </c>
      <c r="D835" s="15">
        <f>SUM(D786:D834)</f>
        <v>6613.5</v>
      </c>
      <c r="E835" s="15">
        <f>SUM(E786:E834)</f>
        <v>96184.3</v>
      </c>
      <c r="F835" s="26"/>
      <c r="G835" s="45"/>
      <c r="H835" s="45"/>
    </row>
    <row r="836" spans="1:8" ht="23.25" customHeight="1" x14ac:dyDescent="0.55000000000000004">
      <c r="A836" s="2" t="s">
        <v>84</v>
      </c>
      <c r="B836" s="4"/>
      <c r="C836" s="4" t="s">
        <v>63</v>
      </c>
      <c r="D836" s="15">
        <f>D835-D837</f>
        <v>6613.5</v>
      </c>
      <c r="E836" s="15">
        <f>E835-E837</f>
        <v>96184.3</v>
      </c>
      <c r="F836" s="26"/>
      <c r="G836" s="45"/>
      <c r="H836" s="45"/>
    </row>
    <row r="837" spans="1:8" ht="23.25" customHeight="1" x14ac:dyDescent="0.55000000000000004">
      <c r="A837" s="2" t="s">
        <v>84</v>
      </c>
      <c r="B837" s="4"/>
      <c r="C837" s="4" t="s">
        <v>64</v>
      </c>
      <c r="D837" s="15">
        <f>D787+D789+D794+D797+D813+D816</f>
        <v>0</v>
      </c>
      <c r="E837" s="15">
        <f>E787+E789+E794+E797+E813+E816</f>
        <v>0</v>
      </c>
      <c r="F837" s="26"/>
      <c r="G837" s="45"/>
      <c r="H837" s="45"/>
    </row>
    <row r="838" spans="1:8" ht="23.25" customHeight="1" x14ac:dyDescent="0.55000000000000004">
      <c r="A838" s="2" t="s">
        <v>84</v>
      </c>
      <c r="B838" s="10"/>
      <c r="C838" s="4" t="s">
        <v>65</v>
      </c>
      <c r="D838" s="15">
        <v>14754</v>
      </c>
      <c r="E838" s="15"/>
      <c r="F838" s="26"/>
      <c r="G838" s="45"/>
      <c r="H838" s="45"/>
    </row>
    <row r="839" spans="1:8" ht="23.25" customHeight="1" x14ac:dyDescent="0.55000000000000004">
      <c r="A839" s="2" t="s">
        <v>84</v>
      </c>
      <c r="B839" s="10"/>
      <c r="C839" s="4" t="s">
        <v>66</v>
      </c>
      <c r="D839" s="15"/>
      <c r="E839" s="15"/>
      <c r="F839" s="26"/>
      <c r="G839" s="45"/>
      <c r="H839" s="45"/>
    </row>
    <row r="840" spans="1:8" ht="23.25" customHeight="1" x14ac:dyDescent="0.55000000000000004">
      <c r="A840" s="2" t="s">
        <v>84</v>
      </c>
      <c r="B840" s="10"/>
      <c r="C840" s="4" t="s">
        <v>67</v>
      </c>
      <c r="D840" s="15">
        <f>D835+D838+D839</f>
        <v>21367.5</v>
      </c>
      <c r="E840" s="15"/>
      <c r="F840" s="5"/>
      <c r="G840" s="38"/>
      <c r="H840" s="38"/>
    </row>
    <row r="841" spans="1:8" ht="23.25" customHeight="1" x14ac:dyDescent="0.55000000000000004">
      <c r="A841" s="21" t="s">
        <v>68</v>
      </c>
      <c r="B841" s="4" t="s">
        <v>0</v>
      </c>
      <c r="C841" s="4" t="s">
        <v>1</v>
      </c>
      <c r="D841" s="15" t="s">
        <v>2</v>
      </c>
      <c r="E841" s="15" t="s">
        <v>3</v>
      </c>
      <c r="F841" s="7" t="s">
        <v>4</v>
      </c>
      <c r="G841" s="37"/>
      <c r="H841" s="37"/>
    </row>
    <row r="842" spans="1:8" ht="23.25" customHeight="1" x14ac:dyDescent="0.55000000000000004">
      <c r="A842" s="21" t="s">
        <v>68</v>
      </c>
      <c r="B842" s="4" t="s">
        <v>5</v>
      </c>
      <c r="C842" s="4" t="s">
        <v>6</v>
      </c>
      <c r="D842" s="15">
        <v>2350</v>
      </c>
      <c r="E842" s="15">
        <v>9400</v>
      </c>
      <c r="F842" s="5">
        <f>E842/D842*1000</f>
        <v>4000</v>
      </c>
      <c r="G842" s="38"/>
      <c r="H842" s="38"/>
    </row>
    <row r="843" spans="1:8" ht="23.25" customHeight="1" x14ac:dyDescent="0.55000000000000004">
      <c r="A843" s="21" t="s">
        <v>68</v>
      </c>
      <c r="B843" s="4" t="s">
        <v>5</v>
      </c>
      <c r="C843" s="4" t="s">
        <v>7</v>
      </c>
      <c r="D843" s="15">
        <v>1500</v>
      </c>
      <c r="E843" s="15">
        <v>1050</v>
      </c>
      <c r="F843" s="5">
        <f t="shared" ref="F843:F890" si="27">E843/D843*1000</f>
        <v>700</v>
      </c>
      <c r="G843" s="38"/>
      <c r="H843" s="38"/>
    </row>
    <row r="844" spans="1:8" ht="23.25" customHeight="1" x14ac:dyDescent="0.55000000000000004">
      <c r="A844" s="21" t="s">
        <v>68</v>
      </c>
      <c r="B844" s="4" t="s">
        <v>5</v>
      </c>
      <c r="C844" s="4" t="s">
        <v>8</v>
      </c>
      <c r="D844" s="15">
        <v>700</v>
      </c>
      <c r="E844" s="15">
        <v>2800</v>
      </c>
      <c r="F844" s="5">
        <f t="shared" si="27"/>
        <v>4000</v>
      </c>
      <c r="G844" s="38"/>
      <c r="H844" s="38"/>
    </row>
    <row r="845" spans="1:8" ht="23.25" customHeight="1" x14ac:dyDescent="0.55000000000000004">
      <c r="A845" s="21" t="s">
        <v>68</v>
      </c>
      <c r="B845" s="4" t="s">
        <v>5</v>
      </c>
      <c r="C845" s="4" t="s">
        <v>9</v>
      </c>
      <c r="D845" s="15">
        <v>500</v>
      </c>
      <c r="E845" s="15">
        <v>350</v>
      </c>
      <c r="F845" s="5">
        <f t="shared" si="27"/>
        <v>700</v>
      </c>
      <c r="G845" s="38"/>
      <c r="H845" s="38"/>
    </row>
    <row r="846" spans="1:8" ht="23.25" customHeight="1" x14ac:dyDescent="0.55000000000000004">
      <c r="A846" s="21" t="s">
        <v>68</v>
      </c>
      <c r="B846" s="4" t="s">
        <v>5</v>
      </c>
      <c r="C846" s="4" t="s">
        <v>10</v>
      </c>
      <c r="D846" s="15">
        <v>0</v>
      </c>
      <c r="E846" s="15">
        <v>0</v>
      </c>
      <c r="F846" s="5"/>
      <c r="G846" s="38"/>
      <c r="H846" s="38"/>
    </row>
    <row r="847" spans="1:8" ht="23.25" customHeight="1" x14ac:dyDescent="0.55000000000000004">
      <c r="A847" s="21" t="s">
        <v>68</v>
      </c>
      <c r="B847" s="4" t="s">
        <v>5</v>
      </c>
      <c r="C847" s="4" t="s">
        <v>11</v>
      </c>
      <c r="D847" s="15">
        <v>0</v>
      </c>
      <c r="E847" s="15">
        <v>0</v>
      </c>
      <c r="F847" s="5"/>
      <c r="G847" s="38"/>
      <c r="H847" s="38"/>
    </row>
    <row r="848" spans="1:8" ht="23.25" customHeight="1" x14ac:dyDescent="0.55000000000000004">
      <c r="A848" s="21" t="s">
        <v>68</v>
      </c>
      <c r="B848" s="4" t="s">
        <v>5</v>
      </c>
      <c r="C848" s="4" t="s">
        <v>12</v>
      </c>
      <c r="D848" s="15">
        <v>0</v>
      </c>
      <c r="E848" s="15">
        <v>0</v>
      </c>
      <c r="F848" s="5"/>
      <c r="G848" s="38"/>
      <c r="H848" s="38"/>
    </row>
    <row r="849" spans="1:8" ht="23.25" customHeight="1" x14ac:dyDescent="0.55000000000000004">
      <c r="A849" s="21" t="s">
        <v>68</v>
      </c>
      <c r="B849" s="4" t="s">
        <v>13</v>
      </c>
      <c r="C849" s="4" t="s">
        <v>14</v>
      </c>
      <c r="D849" s="15">
        <v>10</v>
      </c>
      <c r="E849" s="15">
        <v>15</v>
      </c>
      <c r="F849" s="5">
        <f t="shared" si="27"/>
        <v>1500</v>
      </c>
      <c r="G849" s="38"/>
      <c r="H849" s="38"/>
    </row>
    <row r="850" spans="1:8" ht="23.25" customHeight="1" x14ac:dyDescent="0.55000000000000004">
      <c r="A850" s="21" t="s">
        <v>68</v>
      </c>
      <c r="B850" s="4" t="s">
        <v>13</v>
      </c>
      <c r="C850" s="4" t="s">
        <v>15</v>
      </c>
      <c r="D850" s="15">
        <v>100</v>
      </c>
      <c r="E850" s="15">
        <v>50</v>
      </c>
      <c r="F850" s="5">
        <f t="shared" si="27"/>
        <v>500</v>
      </c>
      <c r="G850" s="38"/>
      <c r="H850" s="38"/>
    </row>
    <row r="851" spans="1:8" ht="23.25" customHeight="1" x14ac:dyDescent="0.55000000000000004">
      <c r="A851" s="21" t="s">
        <v>68</v>
      </c>
      <c r="B851" s="4" t="s">
        <v>13</v>
      </c>
      <c r="C851" s="4" t="s">
        <v>16</v>
      </c>
      <c r="D851" s="15">
        <v>240</v>
      </c>
      <c r="E851" s="15">
        <v>480</v>
      </c>
      <c r="F851" s="5">
        <f t="shared" si="27"/>
        <v>2000</v>
      </c>
      <c r="G851" s="38"/>
      <c r="H851" s="38"/>
    </row>
    <row r="852" spans="1:8" ht="23.25" customHeight="1" x14ac:dyDescent="0.55000000000000004">
      <c r="A852" s="21" t="s">
        <v>68</v>
      </c>
      <c r="B852" s="4" t="s">
        <v>13</v>
      </c>
      <c r="C852" s="4" t="s">
        <v>17</v>
      </c>
      <c r="D852" s="15">
        <v>10</v>
      </c>
      <c r="E852" s="15">
        <v>15</v>
      </c>
      <c r="F852" s="5">
        <f t="shared" si="27"/>
        <v>1500</v>
      </c>
      <c r="G852" s="38"/>
      <c r="H852" s="38"/>
    </row>
    <row r="853" spans="1:8" ht="23.25" customHeight="1" x14ac:dyDescent="0.55000000000000004">
      <c r="A853" s="21" t="s">
        <v>68</v>
      </c>
      <c r="B853" s="4" t="s">
        <v>13</v>
      </c>
      <c r="C853" s="4" t="s">
        <v>18</v>
      </c>
      <c r="D853" s="15">
        <v>70</v>
      </c>
      <c r="E853" s="15">
        <v>35</v>
      </c>
      <c r="F853" s="5">
        <f t="shared" si="27"/>
        <v>500</v>
      </c>
      <c r="G853" s="38"/>
      <c r="H853" s="38"/>
    </row>
    <row r="854" spans="1:8" ht="23.25" customHeight="1" x14ac:dyDescent="0.55000000000000004">
      <c r="A854" s="21" t="s">
        <v>68</v>
      </c>
      <c r="B854" s="4" t="s">
        <v>13</v>
      </c>
      <c r="C854" s="4" t="s">
        <v>19</v>
      </c>
      <c r="D854" s="15">
        <v>0</v>
      </c>
      <c r="E854" s="15">
        <v>0</v>
      </c>
      <c r="F854" s="5"/>
      <c r="G854" s="38"/>
      <c r="H854" s="38"/>
    </row>
    <row r="855" spans="1:8" ht="23.25" customHeight="1" x14ac:dyDescent="0.55000000000000004">
      <c r="A855" s="21" t="s">
        <v>68</v>
      </c>
      <c r="B855" s="4" t="s">
        <v>20</v>
      </c>
      <c r="C855" s="4" t="s">
        <v>21</v>
      </c>
      <c r="D855" s="15">
        <v>0</v>
      </c>
      <c r="E855" s="15">
        <v>0</v>
      </c>
      <c r="F855" s="5"/>
      <c r="G855" s="38"/>
      <c r="H855" s="38"/>
    </row>
    <row r="856" spans="1:8" ht="23.25" customHeight="1" x14ac:dyDescent="0.55000000000000004">
      <c r="A856" s="21" t="s">
        <v>68</v>
      </c>
      <c r="B856" s="4" t="s">
        <v>20</v>
      </c>
      <c r="C856" s="4" t="s">
        <v>22</v>
      </c>
      <c r="D856" s="15">
        <v>0</v>
      </c>
      <c r="E856" s="15">
        <v>0</v>
      </c>
      <c r="F856" s="5"/>
      <c r="G856" s="38"/>
      <c r="H856" s="38"/>
    </row>
    <row r="857" spans="1:8" ht="23.25" customHeight="1" x14ac:dyDescent="0.55000000000000004">
      <c r="A857" s="21" t="s">
        <v>68</v>
      </c>
      <c r="B857" s="4" t="s">
        <v>20</v>
      </c>
      <c r="C857" s="4" t="s">
        <v>23</v>
      </c>
      <c r="D857" s="15">
        <v>0</v>
      </c>
      <c r="E857" s="15">
        <v>0</v>
      </c>
      <c r="F857" s="5"/>
      <c r="G857" s="38"/>
      <c r="H857" s="38"/>
    </row>
    <row r="858" spans="1:8" ht="23.25" customHeight="1" x14ac:dyDescent="0.55000000000000004">
      <c r="A858" s="21" t="s">
        <v>68</v>
      </c>
      <c r="B858" s="4" t="s">
        <v>20</v>
      </c>
      <c r="C858" s="4" t="s">
        <v>24</v>
      </c>
      <c r="D858" s="15">
        <v>50</v>
      </c>
      <c r="E858" s="15">
        <v>1250</v>
      </c>
      <c r="F858" s="5">
        <f t="shared" si="27"/>
        <v>25000</v>
      </c>
      <c r="G858" s="38"/>
      <c r="H858" s="38"/>
    </row>
    <row r="859" spans="1:8" ht="23.25" customHeight="1" x14ac:dyDescent="0.55000000000000004">
      <c r="A859" s="21" t="s">
        <v>68</v>
      </c>
      <c r="B859" s="4" t="s">
        <v>20</v>
      </c>
      <c r="C859" s="4" t="s">
        <v>25</v>
      </c>
      <c r="D859" s="15">
        <v>5</v>
      </c>
      <c r="E859" s="15">
        <v>150</v>
      </c>
      <c r="F859" s="5">
        <f t="shared" si="27"/>
        <v>30000</v>
      </c>
      <c r="G859" s="38"/>
      <c r="H859" s="38"/>
    </row>
    <row r="860" spans="1:8" ht="23.25" customHeight="1" x14ac:dyDescent="0.55000000000000004">
      <c r="A860" s="21" t="s">
        <v>68</v>
      </c>
      <c r="B860" s="4" t="s">
        <v>26</v>
      </c>
      <c r="C860" s="4" t="s">
        <v>27</v>
      </c>
      <c r="D860" s="15">
        <v>3000</v>
      </c>
      <c r="E860" s="15">
        <v>75000</v>
      </c>
      <c r="F860" s="5">
        <f t="shared" si="27"/>
        <v>25000</v>
      </c>
      <c r="G860" s="38"/>
      <c r="H860" s="38"/>
    </row>
    <row r="861" spans="1:8" ht="23.25" customHeight="1" x14ac:dyDescent="0.55000000000000004">
      <c r="A861" s="21" t="s">
        <v>68</v>
      </c>
      <c r="B861" s="4" t="s">
        <v>26</v>
      </c>
      <c r="C861" s="4" t="s">
        <v>28</v>
      </c>
      <c r="D861" s="15">
        <v>2000</v>
      </c>
      <c r="E861" s="15">
        <v>150000</v>
      </c>
      <c r="F861" s="5">
        <f t="shared" si="27"/>
        <v>75000</v>
      </c>
      <c r="G861" s="38"/>
      <c r="H861" s="38"/>
    </row>
    <row r="862" spans="1:8" ht="23.25" customHeight="1" x14ac:dyDescent="0.55000000000000004">
      <c r="A862" s="21" t="s">
        <v>68</v>
      </c>
      <c r="B862" s="4" t="s">
        <v>26</v>
      </c>
      <c r="C862" s="4" t="s">
        <v>29</v>
      </c>
      <c r="D862" s="15">
        <v>0</v>
      </c>
      <c r="E862" s="15">
        <v>0</v>
      </c>
      <c r="F862" s="5"/>
      <c r="G862" s="38"/>
      <c r="H862" s="38"/>
    </row>
    <row r="863" spans="1:8" ht="23.25" customHeight="1" x14ac:dyDescent="0.55000000000000004">
      <c r="A863" s="21" t="s">
        <v>68</v>
      </c>
      <c r="B863" s="4" t="s">
        <v>26</v>
      </c>
      <c r="C863" s="4" t="s">
        <v>30</v>
      </c>
      <c r="D863" s="15">
        <v>0</v>
      </c>
      <c r="E863" s="15">
        <v>0</v>
      </c>
      <c r="F863" s="5"/>
      <c r="G863" s="38"/>
      <c r="H863" s="38"/>
    </row>
    <row r="864" spans="1:8" ht="23.25" customHeight="1" x14ac:dyDescent="0.55000000000000004">
      <c r="A864" s="21" t="s">
        <v>68</v>
      </c>
      <c r="B864" s="4" t="s">
        <v>26</v>
      </c>
      <c r="C864" s="4" t="s">
        <v>31</v>
      </c>
      <c r="D864" s="15">
        <v>0</v>
      </c>
      <c r="E864" s="15">
        <v>0</v>
      </c>
      <c r="F864" s="5"/>
      <c r="G864" s="38"/>
      <c r="H864" s="38"/>
    </row>
    <row r="865" spans="1:8" ht="23.25" customHeight="1" x14ac:dyDescent="0.55000000000000004">
      <c r="A865" s="21" t="s">
        <v>68</v>
      </c>
      <c r="B865" s="4" t="s">
        <v>26</v>
      </c>
      <c r="C865" s="4" t="s">
        <v>32</v>
      </c>
      <c r="D865" s="15">
        <v>8</v>
      </c>
      <c r="E865" s="15">
        <v>144</v>
      </c>
      <c r="F865" s="5">
        <f t="shared" si="27"/>
        <v>18000</v>
      </c>
      <c r="G865" s="38"/>
      <c r="H865" s="38"/>
    </row>
    <row r="866" spans="1:8" ht="23.25" customHeight="1" x14ac:dyDescent="0.55000000000000004">
      <c r="A866" s="21" t="s">
        <v>68</v>
      </c>
      <c r="B866" s="4" t="s">
        <v>26</v>
      </c>
      <c r="C866" s="4" t="s">
        <v>33</v>
      </c>
      <c r="D866" s="15">
        <v>5</v>
      </c>
      <c r="E866" s="15">
        <v>60</v>
      </c>
      <c r="F866" s="5">
        <f t="shared" si="27"/>
        <v>12000</v>
      </c>
      <c r="G866" s="38"/>
      <c r="H866" s="38"/>
    </row>
    <row r="867" spans="1:8" ht="23.25" customHeight="1" x14ac:dyDescent="0.55000000000000004">
      <c r="A867" s="21" t="s">
        <v>68</v>
      </c>
      <c r="B867" s="4" t="s">
        <v>26</v>
      </c>
      <c r="C867" s="4" t="s">
        <v>34</v>
      </c>
      <c r="D867" s="15">
        <v>500</v>
      </c>
      <c r="E867" s="15">
        <v>20000</v>
      </c>
      <c r="F867" s="5">
        <f t="shared" si="27"/>
        <v>40000</v>
      </c>
      <c r="G867" s="38"/>
      <c r="H867" s="38"/>
    </row>
    <row r="868" spans="1:8" ht="23.25" customHeight="1" x14ac:dyDescent="0.55000000000000004">
      <c r="A868" s="21" t="s">
        <v>68</v>
      </c>
      <c r="B868" s="4" t="s">
        <v>35</v>
      </c>
      <c r="C868" s="4" t="s">
        <v>36</v>
      </c>
      <c r="D868" s="15">
        <v>3000</v>
      </c>
      <c r="E868" s="15">
        <v>30000</v>
      </c>
      <c r="F868" s="5">
        <f t="shared" si="27"/>
        <v>10000</v>
      </c>
      <c r="G868" s="38"/>
      <c r="H868" s="38"/>
    </row>
    <row r="869" spans="1:8" ht="23.25" customHeight="1" x14ac:dyDescent="0.55000000000000004">
      <c r="A869" s="21" t="s">
        <v>68</v>
      </c>
      <c r="B869" s="4" t="s">
        <v>35</v>
      </c>
      <c r="C869" s="4" t="s">
        <v>37</v>
      </c>
      <c r="D869" s="15">
        <v>0</v>
      </c>
      <c r="E869" s="15">
        <v>0</v>
      </c>
      <c r="F869" s="5"/>
      <c r="G869" s="38"/>
      <c r="H869" s="38"/>
    </row>
    <row r="870" spans="1:8" ht="23.25" customHeight="1" x14ac:dyDescent="0.55000000000000004">
      <c r="A870" s="21" t="s">
        <v>68</v>
      </c>
      <c r="B870" s="4" t="s">
        <v>35</v>
      </c>
      <c r="C870" s="4" t="s">
        <v>38</v>
      </c>
      <c r="D870" s="15">
        <v>100</v>
      </c>
      <c r="E870" s="15">
        <v>800</v>
      </c>
      <c r="F870" s="5">
        <f t="shared" si="27"/>
        <v>8000</v>
      </c>
      <c r="G870" s="38"/>
      <c r="H870" s="38"/>
    </row>
    <row r="871" spans="1:8" ht="23.25" customHeight="1" x14ac:dyDescent="0.55000000000000004">
      <c r="A871" s="21" t="s">
        <v>68</v>
      </c>
      <c r="B871" s="4" t="s">
        <v>35</v>
      </c>
      <c r="C871" s="4" t="s">
        <v>39</v>
      </c>
      <c r="D871" s="15">
        <v>500</v>
      </c>
      <c r="E871" s="15">
        <v>4000</v>
      </c>
      <c r="F871" s="5">
        <f t="shared" si="27"/>
        <v>8000</v>
      </c>
      <c r="G871" s="38"/>
      <c r="H871" s="38"/>
    </row>
    <row r="872" spans="1:8" ht="23.25" customHeight="1" x14ac:dyDescent="0.55000000000000004">
      <c r="A872" s="21" t="s">
        <v>68</v>
      </c>
      <c r="B872" s="4" t="s">
        <v>35</v>
      </c>
      <c r="C872" s="4" t="s">
        <v>40</v>
      </c>
      <c r="D872" s="15">
        <v>2</v>
      </c>
      <c r="E872" s="15">
        <v>4</v>
      </c>
      <c r="F872" s="5">
        <f t="shared" si="27"/>
        <v>2000</v>
      </c>
      <c r="G872" s="38"/>
      <c r="H872" s="38"/>
    </row>
    <row r="873" spans="1:8" ht="23.25" customHeight="1" x14ac:dyDescent="0.55000000000000004">
      <c r="A873" s="21" t="s">
        <v>68</v>
      </c>
      <c r="B873" s="4" t="s">
        <v>35</v>
      </c>
      <c r="C873" s="4" t="s">
        <v>41</v>
      </c>
      <c r="D873" s="15">
        <v>0</v>
      </c>
      <c r="E873" s="15">
        <v>0</v>
      </c>
      <c r="F873" s="5"/>
      <c r="G873" s="38"/>
      <c r="H873" s="38"/>
    </row>
    <row r="874" spans="1:8" ht="23.25" customHeight="1" x14ac:dyDescent="0.55000000000000004">
      <c r="A874" s="21" t="s">
        <v>68</v>
      </c>
      <c r="B874" s="4" t="s">
        <v>35</v>
      </c>
      <c r="C874" s="4" t="s">
        <v>42</v>
      </c>
      <c r="D874" s="15">
        <v>0</v>
      </c>
      <c r="E874" s="15">
        <v>0</v>
      </c>
      <c r="F874" s="5"/>
      <c r="G874" s="38"/>
      <c r="H874" s="38"/>
    </row>
    <row r="875" spans="1:8" ht="23.25" customHeight="1" x14ac:dyDescent="0.55000000000000004">
      <c r="A875" s="21" t="s">
        <v>68</v>
      </c>
      <c r="B875" s="4" t="s">
        <v>35</v>
      </c>
      <c r="C875" s="4" t="s">
        <v>43</v>
      </c>
      <c r="D875" s="15">
        <v>1200</v>
      </c>
      <c r="E875" s="15">
        <v>72000</v>
      </c>
      <c r="F875" s="5">
        <f t="shared" si="27"/>
        <v>60000</v>
      </c>
      <c r="G875" s="38"/>
      <c r="H875" s="38"/>
    </row>
    <row r="876" spans="1:8" ht="23.25" customHeight="1" x14ac:dyDescent="0.55000000000000004">
      <c r="A876" s="21" t="s">
        <v>68</v>
      </c>
      <c r="B876" s="4" t="s">
        <v>35</v>
      </c>
      <c r="C876" s="4" t="s">
        <v>44</v>
      </c>
      <c r="D876" s="15">
        <v>50</v>
      </c>
      <c r="E876" s="15">
        <v>1500</v>
      </c>
      <c r="F876" s="5">
        <f t="shared" si="27"/>
        <v>30000</v>
      </c>
      <c r="G876" s="38"/>
      <c r="H876" s="38"/>
    </row>
    <row r="877" spans="1:8" ht="23.25" customHeight="1" x14ac:dyDescent="0.55000000000000004">
      <c r="A877" s="21" t="s">
        <v>68</v>
      </c>
      <c r="B877" s="4" t="s">
        <v>35</v>
      </c>
      <c r="C877" s="4" t="s">
        <v>45</v>
      </c>
      <c r="D877" s="15">
        <v>331</v>
      </c>
      <c r="E877" s="15">
        <v>1490</v>
      </c>
      <c r="F877" s="5">
        <f t="shared" si="27"/>
        <v>4501.510574018127</v>
      </c>
      <c r="G877" s="38"/>
      <c r="H877" s="38"/>
    </row>
    <row r="878" spans="1:8" ht="23.25" customHeight="1" x14ac:dyDescent="0.55000000000000004">
      <c r="A878" s="21" t="s">
        <v>68</v>
      </c>
      <c r="B878" s="4" t="s">
        <v>46</v>
      </c>
      <c r="C878" s="4" t="s">
        <v>47</v>
      </c>
      <c r="D878" s="15">
        <v>0</v>
      </c>
      <c r="E878" s="15">
        <v>0</v>
      </c>
      <c r="F878" s="5"/>
      <c r="G878" s="38"/>
      <c r="H878" s="38"/>
    </row>
    <row r="879" spans="1:8" ht="23.25" customHeight="1" x14ac:dyDescent="0.55000000000000004">
      <c r="A879" s="21" t="s">
        <v>68</v>
      </c>
      <c r="B879" s="4" t="s">
        <v>46</v>
      </c>
      <c r="C879" s="4" t="s">
        <v>48</v>
      </c>
      <c r="D879" s="15">
        <v>0</v>
      </c>
      <c r="E879" s="15">
        <v>0</v>
      </c>
      <c r="F879" s="5"/>
      <c r="G879" s="38"/>
      <c r="H879" s="38"/>
    </row>
    <row r="880" spans="1:8" ht="23.25" customHeight="1" x14ac:dyDescent="0.55000000000000004">
      <c r="A880" s="21" t="s">
        <v>68</v>
      </c>
      <c r="B880" s="4" t="s">
        <v>46</v>
      </c>
      <c r="C880" s="4" t="s">
        <v>49</v>
      </c>
      <c r="D880" s="15">
        <v>5</v>
      </c>
      <c r="E880" s="15">
        <v>5</v>
      </c>
      <c r="F880" s="5">
        <f t="shared" si="27"/>
        <v>1000</v>
      </c>
      <c r="G880" s="38"/>
      <c r="H880" s="38"/>
    </row>
    <row r="881" spans="1:8" ht="23.25" customHeight="1" x14ac:dyDescent="0.55000000000000004">
      <c r="A881" s="21" t="s">
        <v>68</v>
      </c>
      <c r="B881" s="4" t="s">
        <v>46</v>
      </c>
      <c r="C881" s="4" t="s">
        <v>50</v>
      </c>
      <c r="D881" s="15">
        <v>14</v>
      </c>
      <c r="E881" s="15">
        <v>31</v>
      </c>
      <c r="F881" s="5">
        <f t="shared" si="27"/>
        <v>2214.2857142857142</v>
      </c>
      <c r="G881" s="38"/>
      <c r="H881" s="38"/>
    </row>
    <row r="882" spans="1:8" ht="23.25" customHeight="1" x14ac:dyDescent="0.55000000000000004">
      <c r="A882" s="21" t="s">
        <v>68</v>
      </c>
      <c r="B882" s="4" t="s">
        <v>51</v>
      </c>
      <c r="C882" s="4" t="s">
        <v>52</v>
      </c>
      <c r="D882" s="15">
        <v>547</v>
      </c>
      <c r="E882" s="15">
        <v>30265</v>
      </c>
      <c r="F882" s="5">
        <f t="shared" si="27"/>
        <v>55329.067641681904</v>
      </c>
      <c r="G882" s="38"/>
      <c r="H882" s="38"/>
    </row>
    <row r="883" spans="1:8" ht="23.25" customHeight="1" x14ac:dyDescent="0.55000000000000004">
      <c r="A883" s="21" t="s">
        <v>68</v>
      </c>
      <c r="B883" s="4" t="s">
        <v>51</v>
      </c>
      <c r="C883" s="4" t="s">
        <v>53</v>
      </c>
      <c r="D883" s="15">
        <v>0</v>
      </c>
      <c r="E883" s="15">
        <v>0</v>
      </c>
      <c r="F883" s="5"/>
      <c r="G883" s="38"/>
      <c r="H883" s="38"/>
    </row>
    <row r="884" spans="1:8" ht="23.25" customHeight="1" x14ac:dyDescent="0.55000000000000004">
      <c r="A884" s="21" t="s">
        <v>68</v>
      </c>
      <c r="B884" s="4" t="s">
        <v>51</v>
      </c>
      <c r="C884" s="4" t="s">
        <v>54</v>
      </c>
      <c r="D884" s="15">
        <v>0</v>
      </c>
      <c r="E884" s="15">
        <v>0</v>
      </c>
      <c r="F884" s="5"/>
      <c r="G884" s="38"/>
      <c r="H884" s="38"/>
    </row>
    <row r="885" spans="1:8" ht="23.25" customHeight="1" x14ac:dyDescent="0.55000000000000004">
      <c r="A885" s="21" t="s">
        <v>68</v>
      </c>
      <c r="B885" s="4" t="s">
        <v>51</v>
      </c>
      <c r="C885" s="4" t="s">
        <v>55</v>
      </c>
      <c r="D885" s="15">
        <v>0</v>
      </c>
      <c r="E885" s="15">
        <v>0</v>
      </c>
      <c r="F885" s="5"/>
      <c r="G885" s="38"/>
      <c r="H885" s="38"/>
    </row>
    <row r="886" spans="1:8" ht="23.25" customHeight="1" x14ac:dyDescent="0.55000000000000004">
      <c r="A886" s="21" t="s">
        <v>68</v>
      </c>
      <c r="B886" s="4" t="s">
        <v>56</v>
      </c>
      <c r="C886" s="4" t="s">
        <v>57</v>
      </c>
      <c r="D886" s="15">
        <v>0</v>
      </c>
      <c r="E886" s="15">
        <v>0</v>
      </c>
      <c r="F886" s="5" t="e">
        <f t="shared" si="27"/>
        <v>#DIV/0!</v>
      </c>
      <c r="G886" s="38"/>
      <c r="H886" s="38"/>
    </row>
    <row r="887" spans="1:8" ht="23.25" customHeight="1" x14ac:dyDescent="0.55000000000000004">
      <c r="A887" s="21" t="s">
        <v>68</v>
      </c>
      <c r="B887" s="4" t="s">
        <v>56</v>
      </c>
      <c r="C887" s="4" t="s">
        <v>58</v>
      </c>
      <c r="D887" s="15">
        <v>0</v>
      </c>
      <c r="E887" s="15">
        <v>0</v>
      </c>
      <c r="F887" s="5"/>
      <c r="G887" s="38"/>
      <c r="H887" s="38"/>
    </row>
    <row r="888" spans="1:8" ht="23.25" customHeight="1" x14ac:dyDescent="0.55000000000000004">
      <c r="A888" s="21" t="s">
        <v>68</v>
      </c>
      <c r="B888" s="4" t="s">
        <v>56</v>
      </c>
      <c r="C888" s="4" t="s">
        <v>59</v>
      </c>
      <c r="D888" s="15">
        <v>0</v>
      </c>
      <c r="E888" s="15">
        <v>0</v>
      </c>
      <c r="F888" s="5"/>
      <c r="G888" s="38"/>
      <c r="H888" s="38"/>
    </row>
    <row r="889" spans="1:8" ht="23.25" customHeight="1" x14ac:dyDescent="0.55000000000000004">
      <c r="A889" s="21" t="s">
        <v>68</v>
      </c>
      <c r="B889" s="4" t="s">
        <v>56</v>
      </c>
      <c r="C889" s="4" t="s">
        <v>60</v>
      </c>
      <c r="D889" s="15">
        <v>100</v>
      </c>
      <c r="E889" s="15">
        <v>500</v>
      </c>
      <c r="F889" s="5">
        <f t="shared" si="27"/>
        <v>5000</v>
      </c>
      <c r="G889" s="38"/>
      <c r="H889" s="38"/>
    </row>
    <row r="890" spans="1:8" ht="23.25" customHeight="1" x14ac:dyDescent="0.55000000000000004">
      <c r="A890" s="21" t="s">
        <v>68</v>
      </c>
      <c r="B890" s="4" t="s">
        <v>56</v>
      </c>
      <c r="C890" s="4" t="s">
        <v>61</v>
      </c>
      <c r="D890" s="15">
        <v>50</v>
      </c>
      <c r="E890" s="15">
        <v>500</v>
      </c>
      <c r="F890" s="5">
        <f t="shared" si="27"/>
        <v>10000</v>
      </c>
      <c r="G890" s="38"/>
      <c r="H890" s="38"/>
    </row>
    <row r="891" spans="1:8" ht="23.25" customHeight="1" x14ac:dyDescent="0.55000000000000004">
      <c r="A891" s="21" t="s">
        <v>68</v>
      </c>
      <c r="B891" s="4"/>
      <c r="C891" s="4" t="s">
        <v>62</v>
      </c>
      <c r="D891" s="15">
        <f>SUM(D842:D890)</f>
        <v>16947</v>
      </c>
      <c r="E891" s="15">
        <f>SUM(E842:E890)</f>
        <v>401894</v>
      </c>
      <c r="F891" s="15">
        <v>0</v>
      </c>
      <c r="G891" s="44"/>
      <c r="H891" s="44"/>
    </row>
    <row r="892" spans="1:8" ht="23.25" customHeight="1" x14ac:dyDescent="0.55000000000000004">
      <c r="A892" s="21" t="s">
        <v>68</v>
      </c>
      <c r="B892" s="4"/>
      <c r="C892" s="4" t="s">
        <v>63</v>
      </c>
      <c r="D892" s="15">
        <f>D891-D893</f>
        <v>14775</v>
      </c>
      <c r="E892" s="15">
        <f>E891-E893</f>
        <v>400405</v>
      </c>
      <c r="F892" s="15">
        <v>0</v>
      </c>
      <c r="G892" s="44"/>
      <c r="H892" s="44"/>
    </row>
    <row r="893" spans="1:8" ht="23.25" customHeight="1" x14ac:dyDescent="0.55000000000000004">
      <c r="A893" s="21" t="s">
        <v>68</v>
      </c>
      <c r="B893" s="4"/>
      <c r="C893" s="4" t="s">
        <v>64</v>
      </c>
      <c r="D893" s="15">
        <f>D843+D845+D850+D853+D869+D872</f>
        <v>2172</v>
      </c>
      <c r="E893" s="15">
        <f>E843+E845+E850+E853+E869+E872</f>
        <v>1489</v>
      </c>
      <c r="F893" s="15">
        <v>0</v>
      </c>
      <c r="G893" s="44"/>
      <c r="H893" s="44"/>
    </row>
    <row r="894" spans="1:8" ht="23.25" customHeight="1" x14ac:dyDescent="0.55000000000000004">
      <c r="A894" s="21" t="s">
        <v>68</v>
      </c>
      <c r="B894" s="10"/>
      <c r="C894" s="4" t="s">
        <v>65</v>
      </c>
      <c r="D894" s="15">
        <v>10400</v>
      </c>
      <c r="E894" s="15"/>
      <c r="F894" s="15">
        <v>0</v>
      </c>
      <c r="G894" s="44"/>
      <c r="H894" s="44"/>
    </row>
    <row r="895" spans="1:8" ht="23.25" customHeight="1" x14ac:dyDescent="0.55000000000000004">
      <c r="A895" s="21" t="s">
        <v>68</v>
      </c>
      <c r="B895" s="10"/>
      <c r="C895" s="4" t="s">
        <v>66</v>
      </c>
      <c r="D895" s="15">
        <v>2870</v>
      </c>
      <c r="E895" s="15"/>
      <c r="F895" s="15">
        <v>0</v>
      </c>
      <c r="G895" s="44"/>
      <c r="H895" s="44"/>
    </row>
    <row r="896" spans="1:8" ht="23.25" customHeight="1" x14ac:dyDescent="0.55000000000000004">
      <c r="A896" s="21" t="s">
        <v>68</v>
      </c>
      <c r="B896" s="10"/>
      <c r="C896" s="4" t="s">
        <v>67</v>
      </c>
      <c r="D896" s="15">
        <f>D891+D894+D895</f>
        <v>30217</v>
      </c>
      <c r="E896" s="15"/>
      <c r="F896" s="15">
        <v>0</v>
      </c>
      <c r="G896" s="44"/>
      <c r="H896" s="44"/>
    </row>
    <row r="897" spans="1:8" ht="23.25" customHeight="1" x14ac:dyDescent="0.55000000000000004">
      <c r="A897" s="2" t="s">
        <v>70</v>
      </c>
      <c r="B897" s="4" t="s">
        <v>0</v>
      </c>
      <c r="C897" s="4" t="s">
        <v>1</v>
      </c>
      <c r="D897" s="15" t="s">
        <v>2</v>
      </c>
      <c r="E897" s="15" t="s">
        <v>3</v>
      </c>
      <c r="F897" s="7" t="s">
        <v>4</v>
      </c>
      <c r="G897" s="37"/>
      <c r="H897" s="37"/>
    </row>
    <row r="898" spans="1:8" ht="23.25" customHeight="1" x14ac:dyDescent="0.55000000000000004">
      <c r="A898" s="2" t="s">
        <v>70</v>
      </c>
      <c r="B898" s="4" t="s">
        <v>5</v>
      </c>
      <c r="C898" s="4" t="s">
        <v>6</v>
      </c>
      <c r="D898" s="15">
        <v>2050</v>
      </c>
      <c r="E898" s="15">
        <v>7790</v>
      </c>
      <c r="F898" s="5">
        <f>E898/D898*1000</f>
        <v>3800</v>
      </c>
      <c r="G898" s="38"/>
      <c r="H898" s="38"/>
    </row>
    <row r="899" spans="1:8" ht="23.25" customHeight="1" x14ac:dyDescent="0.55000000000000004">
      <c r="A899" s="2" t="s">
        <v>70</v>
      </c>
      <c r="B899" s="4" t="s">
        <v>5</v>
      </c>
      <c r="C899" s="4" t="s">
        <v>7</v>
      </c>
      <c r="D899" s="15">
        <v>2000</v>
      </c>
      <c r="E899" s="15">
        <v>2000</v>
      </c>
      <c r="F899" s="5">
        <f t="shared" ref="F899:F946" si="28">E899/D899*1000</f>
        <v>1000</v>
      </c>
      <c r="G899" s="38"/>
      <c r="H899" s="38"/>
    </row>
    <row r="900" spans="1:8" ht="23.25" customHeight="1" x14ac:dyDescent="0.55000000000000004">
      <c r="A900" s="2" t="s">
        <v>70</v>
      </c>
      <c r="B900" s="4" t="s">
        <v>5</v>
      </c>
      <c r="C900" s="4" t="s">
        <v>8</v>
      </c>
      <c r="D900" s="15">
        <v>100</v>
      </c>
      <c r="E900" s="15">
        <v>400</v>
      </c>
      <c r="F900" s="5">
        <f t="shared" si="28"/>
        <v>4000</v>
      </c>
      <c r="G900" s="38"/>
      <c r="H900" s="38"/>
    </row>
    <row r="901" spans="1:8" ht="23.25" customHeight="1" x14ac:dyDescent="0.55000000000000004">
      <c r="A901" s="2" t="s">
        <v>70</v>
      </c>
      <c r="B901" s="4" t="s">
        <v>5</v>
      </c>
      <c r="C901" s="4" t="s">
        <v>9</v>
      </c>
      <c r="D901" s="15">
        <v>100</v>
      </c>
      <c r="E901" s="15">
        <v>100</v>
      </c>
      <c r="F901" s="5">
        <f t="shared" si="28"/>
        <v>1000</v>
      </c>
      <c r="G901" s="38"/>
      <c r="H901" s="38"/>
    </row>
    <row r="902" spans="1:8" ht="23.25" customHeight="1" x14ac:dyDescent="0.55000000000000004">
      <c r="A902" s="2" t="s">
        <v>70</v>
      </c>
      <c r="B902" s="4" t="s">
        <v>5</v>
      </c>
      <c r="C902" s="4" t="s">
        <v>10</v>
      </c>
      <c r="D902" s="15">
        <v>0</v>
      </c>
      <c r="E902" s="15">
        <v>0</v>
      </c>
      <c r="F902" s="5" t="e">
        <f t="shared" si="28"/>
        <v>#DIV/0!</v>
      </c>
      <c r="G902" s="38"/>
      <c r="H902" s="38"/>
    </row>
    <row r="903" spans="1:8" ht="23.25" customHeight="1" x14ac:dyDescent="0.55000000000000004">
      <c r="A903" s="2" t="s">
        <v>70</v>
      </c>
      <c r="B903" s="4" t="s">
        <v>5</v>
      </c>
      <c r="C903" s="4" t="s">
        <v>11</v>
      </c>
      <c r="D903" s="15">
        <v>0</v>
      </c>
      <c r="E903" s="15">
        <v>0</v>
      </c>
      <c r="F903" s="5" t="e">
        <f t="shared" si="28"/>
        <v>#DIV/0!</v>
      </c>
      <c r="G903" s="38"/>
      <c r="H903" s="38"/>
    </row>
    <row r="904" spans="1:8" ht="23.25" customHeight="1" x14ac:dyDescent="0.55000000000000004">
      <c r="A904" s="2" t="s">
        <v>70</v>
      </c>
      <c r="B904" s="4" t="s">
        <v>5</v>
      </c>
      <c r="C904" s="4" t="s">
        <v>12</v>
      </c>
      <c r="D904" s="15">
        <v>0</v>
      </c>
      <c r="E904" s="15">
        <v>0</v>
      </c>
      <c r="F904" s="5" t="e">
        <f t="shared" si="28"/>
        <v>#DIV/0!</v>
      </c>
      <c r="G904" s="38"/>
      <c r="H904" s="38"/>
    </row>
    <row r="905" spans="1:8" ht="23.25" customHeight="1" x14ac:dyDescent="0.55000000000000004">
      <c r="A905" s="2" t="s">
        <v>70</v>
      </c>
      <c r="B905" s="4" t="s">
        <v>13</v>
      </c>
      <c r="C905" s="4" t="s">
        <v>14</v>
      </c>
      <c r="D905" s="15">
        <v>50</v>
      </c>
      <c r="E905" s="15">
        <v>100</v>
      </c>
      <c r="F905" s="5">
        <f t="shared" si="28"/>
        <v>2000</v>
      </c>
      <c r="G905" s="38"/>
      <c r="H905" s="38"/>
    </row>
    <row r="906" spans="1:8" ht="23.25" customHeight="1" x14ac:dyDescent="0.55000000000000004">
      <c r="A906" s="2" t="s">
        <v>70</v>
      </c>
      <c r="B906" s="4" t="s">
        <v>13</v>
      </c>
      <c r="C906" s="4" t="s">
        <v>15</v>
      </c>
      <c r="D906" s="15">
        <v>200</v>
      </c>
      <c r="E906" s="15">
        <v>200</v>
      </c>
      <c r="F906" s="5">
        <f t="shared" si="28"/>
        <v>1000</v>
      </c>
      <c r="G906" s="38"/>
      <c r="H906" s="38"/>
    </row>
    <row r="907" spans="1:8" ht="23.25" customHeight="1" x14ac:dyDescent="0.55000000000000004">
      <c r="A907" s="2" t="s">
        <v>70</v>
      </c>
      <c r="B907" s="4" t="s">
        <v>13</v>
      </c>
      <c r="C907" s="4" t="s">
        <v>16</v>
      </c>
      <c r="D907" s="15">
        <v>120</v>
      </c>
      <c r="E907" s="15">
        <v>240</v>
      </c>
      <c r="F907" s="5">
        <f t="shared" si="28"/>
        <v>2000</v>
      </c>
      <c r="G907" s="38"/>
      <c r="H907" s="38"/>
    </row>
    <row r="908" spans="1:8" ht="23.25" customHeight="1" x14ac:dyDescent="0.55000000000000004">
      <c r="A908" s="2" t="s">
        <v>70</v>
      </c>
      <c r="B908" s="4" t="s">
        <v>13</v>
      </c>
      <c r="C908" s="4" t="s">
        <v>17</v>
      </c>
      <c r="D908" s="15">
        <v>10</v>
      </c>
      <c r="E908" s="15">
        <v>10</v>
      </c>
      <c r="F908" s="5">
        <f t="shared" si="28"/>
        <v>1000</v>
      </c>
      <c r="G908" s="38"/>
      <c r="H908" s="38"/>
    </row>
    <row r="909" spans="1:8" ht="23.25" customHeight="1" x14ac:dyDescent="0.55000000000000004">
      <c r="A909" s="2" t="s">
        <v>70</v>
      </c>
      <c r="B909" s="4" t="s">
        <v>13</v>
      </c>
      <c r="C909" s="4" t="s">
        <v>18</v>
      </c>
      <c r="D909" s="15">
        <v>320</v>
      </c>
      <c r="E909" s="15">
        <v>192</v>
      </c>
      <c r="F909" s="5">
        <f t="shared" si="28"/>
        <v>600</v>
      </c>
      <c r="G909" s="38"/>
      <c r="H909" s="38"/>
    </row>
    <row r="910" spans="1:8" ht="23.25" customHeight="1" x14ac:dyDescent="0.55000000000000004">
      <c r="A910" s="2" t="s">
        <v>70</v>
      </c>
      <c r="B910" s="4" t="s">
        <v>13</v>
      </c>
      <c r="C910" s="4" t="s">
        <v>19</v>
      </c>
      <c r="D910" s="15">
        <v>1</v>
      </c>
      <c r="E910" s="15">
        <v>2</v>
      </c>
      <c r="F910" s="5">
        <f t="shared" si="28"/>
        <v>2000</v>
      </c>
      <c r="G910" s="38"/>
      <c r="H910" s="38"/>
    </row>
    <row r="911" spans="1:8" ht="23.25" customHeight="1" x14ac:dyDescent="0.55000000000000004">
      <c r="A911" s="2" t="s">
        <v>70</v>
      </c>
      <c r="B911" s="4" t="s">
        <v>20</v>
      </c>
      <c r="C911" s="4" t="s">
        <v>21</v>
      </c>
      <c r="D911" s="15">
        <v>8</v>
      </c>
      <c r="E911" s="15">
        <v>400</v>
      </c>
      <c r="F911" s="5">
        <f t="shared" si="28"/>
        <v>50000</v>
      </c>
      <c r="G911" s="38"/>
      <c r="H911" s="38"/>
    </row>
    <row r="912" spans="1:8" ht="23.25" customHeight="1" x14ac:dyDescent="0.55000000000000004">
      <c r="A912" s="2" t="s">
        <v>70</v>
      </c>
      <c r="B912" s="4" t="s">
        <v>20</v>
      </c>
      <c r="C912" s="4" t="s">
        <v>22</v>
      </c>
      <c r="D912" s="15">
        <v>4</v>
      </c>
      <c r="E912" s="15">
        <v>160</v>
      </c>
      <c r="F912" s="5">
        <f t="shared" si="28"/>
        <v>40000</v>
      </c>
      <c r="G912" s="38"/>
      <c r="H912" s="38"/>
    </row>
    <row r="913" spans="1:8" ht="23.25" customHeight="1" x14ac:dyDescent="0.55000000000000004">
      <c r="A913" s="2" t="s">
        <v>70</v>
      </c>
      <c r="B913" s="4" t="s">
        <v>20</v>
      </c>
      <c r="C913" s="4" t="s">
        <v>23</v>
      </c>
      <c r="D913" s="15">
        <v>0</v>
      </c>
      <c r="E913" s="15">
        <v>0</v>
      </c>
      <c r="F913" s="5" t="e">
        <f t="shared" si="28"/>
        <v>#DIV/0!</v>
      </c>
      <c r="G913" s="38"/>
      <c r="H913" s="38"/>
    </row>
    <row r="914" spans="1:8" ht="23.25" customHeight="1" x14ac:dyDescent="0.55000000000000004">
      <c r="A914" s="2" t="s">
        <v>70</v>
      </c>
      <c r="B914" s="4" t="s">
        <v>20</v>
      </c>
      <c r="C914" s="4" t="s">
        <v>24</v>
      </c>
      <c r="D914" s="15">
        <v>50</v>
      </c>
      <c r="E914" s="15">
        <v>1850</v>
      </c>
      <c r="F914" s="5">
        <f t="shared" si="28"/>
        <v>37000</v>
      </c>
      <c r="G914" s="38"/>
      <c r="H914" s="38"/>
    </row>
    <row r="915" spans="1:8" ht="23.25" customHeight="1" x14ac:dyDescent="0.55000000000000004">
      <c r="A915" s="2" t="s">
        <v>70</v>
      </c>
      <c r="B915" s="4" t="s">
        <v>20</v>
      </c>
      <c r="C915" s="4" t="s">
        <v>25</v>
      </c>
      <c r="D915" s="15">
        <v>0</v>
      </c>
      <c r="E915" s="15"/>
      <c r="F915" s="5" t="e">
        <f t="shared" si="28"/>
        <v>#DIV/0!</v>
      </c>
      <c r="G915" s="38"/>
      <c r="H915" s="38"/>
    </row>
    <row r="916" spans="1:8" ht="23.25" customHeight="1" x14ac:dyDescent="0.55000000000000004">
      <c r="A916" s="2" t="s">
        <v>70</v>
      </c>
      <c r="B916" s="4" t="s">
        <v>26</v>
      </c>
      <c r="C916" s="4" t="s">
        <v>27</v>
      </c>
      <c r="D916" s="15">
        <v>1400</v>
      </c>
      <c r="E916" s="15">
        <v>39200</v>
      </c>
      <c r="F916" s="5">
        <f t="shared" si="28"/>
        <v>28000</v>
      </c>
      <c r="G916" s="38"/>
      <c r="H916" s="38"/>
    </row>
    <row r="917" spans="1:8" ht="23.25" customHeight="1" x14ac:dyDescent="0.55000000000000004">
      <c r="A917" s="2" t="s">
        <v>70</v>
      </c>
      <c r="B917" s="4" t="s">
        <v>26</v>
      </c>
      <c r="C917" s="4" t="s">
        <v>28</v>
      </c>
      <c r="D917" s="15">
        <v>400</v>
      </c>
      <c r="E917" s="15">
        <v>32000</v>
      </c>
      <c r="F917" s="5">
        <f t="shared" si="28"/>
        <v>80000</v>
      </c>
      <c r="G917" s="38"/>
      <c r="H917" s="38"/>
    </row>
    <row r="918" spans="1:8" ht="23.25" customHeight="1" x14ac:dyDescent="0.55000000000000004">
      <c r="A918" s="2" t="s">
        <v>70</v>
      </c>
      <c r="B918" s="4" t="s">
        <v>26</v>
      </c>
      <c r="C918" s="4" t="s">
        <v>29</v>
      </c>
      <c r="D918" s="15">
        <v>0</v>
      </c>
      <c r="E918" s="15"/>
      <c r="F918" s="5"/>
      <c r="G918" s="38"/>
      <c r="H918" s="38"/>
    </row>
    <row r="919" spans="1:8" ht="23.25" customHeight="1" x14ac:dyDescent="0.55000000000000004">
      <c r="A919" s="2" t="s">
        <v>70</v>
      </c>
      <c r="B919" s="4" t="s">
        <v>26</v>
      </c>
      <c r="C919" s="4" t="s">
        <v>30</v>
      </c>
      <c r="D919" s="15">
        <v>0</v>
      </c>
      <c r="E919" s="15"/>
      <c r="F919" s="5"/>
      <c r="G919" s="38"/>
      <c r="H919" s="38"/>
    </row>
    <row r="920" spans="1:8" ht="23.25" customHeight="1" x14ac:dyDescent="0.55000000000000004">
      <c r="A920" s="2" t="s">
        <v>70</v>
      </c>
      <c r="B920" s="4" t="s">
        <v>26</v>
      </c>
      <c r="C920" s="4" t="s">
        <v>31</v>
      </c>
      <c r="D920" s="15">
        <v>0</v>
      </c>
      <c r="E920" s="15"/>
      <c r="F920" s="5"/>
      <c r="G920" s="38"/>
      <c r="H920" s="38"/>
    </row>
    <row r="921" spans="1:8" ht="23.25" customHeight="1" x14ac:dyDescent="0.55000000000000004">
      <c r="A921" s="2" t="s">
        <v>70</v>
      </c>
      <c r="B921" s="4" t="s">
        <v>26</v>
      </c>
      <c r="C921" s="4" t="s">
        <v>32</v>
      </c>
      <c r="D921" s="15">
        <v>30</v>
      </c>
      <c r="E921" s="15">
        <v>450</v>
      </c>
      <c r="F921" s="5">
        <f t="shared" si="28"/>
        <v>15000</v>
      </c>
      <c r="G921" s="38"/>
      <c r="H921" s="38"/>
    </row>
    <row r="922" spans="1:8" ht="23.25" customHeight="1" x14ac:dyDescent="0.55000000000000004">
      <c r="A922" s="2" t="s">
        <v>70</v>
      </c>
      <c r="B922" s="4" t="s">
        <v>26</v>
      </c>
      <c r="C922" s="4" t="s">
        <v>33</v>
      </c>
      <c r="D922" s="15">
        <v>30</v>
      </c>
      <c r="E922" s="15">
        <v>600</v>
      </c>
      <c r="F922" s="5">
        <f t="shared" si="28"/>
        <v>20000</v>
      </c>
      <c r="G922" s="38"/>
      <c r="H922" s="38"/>
    </row>
    <row r="923" spans="1:8" ht="23.25" customHeight="1" x14ac:dyDescent="0.55000000000000004">
      <c r="A923" s="2" t="s">
        <v>70</v>
      </c>
      <c r="B923" s="4" t="s">
        <v>26</v>
      </c>
      <c r="C923" s="4" t="s">
        <v>34</v>
      </c>
      <c r="D923" s="15">
        <v>0</v>
      </c>
      <c r="E923" s="15">
        <v>0</v>
      </c>
      <c r="F923" s="5"/>
      <c r="G923" s="38"/>
      <c r="H923" s="38"/>
    </row>
    <row r="924" spans="1:8" ht="23.25" customHeight="1" x14ac:dyDescent="0.55000000000000004">
      <c r="A924" s="2" t="s">
        <v>70</v>
      </c>
      <c r="B924" s="4" t="s">
        <v>35</v>
      </c>
      <c r="C924" s="4" t="s">
        <v>36</v>
      </c>
      <c r="D924" s="15">
        <v>1300</v>
      </c>
      <c r="E924" s="15">
        <v>7800</v>
      </c>
      <c r="F924" s="5">
        <f t="shared" si="28"/>
        <v>6000</v>
      </c>
      <c r="G924" s="38"/>
      <c r="H924" s="38"/>
    </row>
    <row r="925" spans="1:8" ht="23.25" customHeight="1" x14ac:dyDescent="0.55000000000000004">
      <c r="A925" s="2" t="s">
        <v>70</v>
      </c>
      <c r="B925" s="4" t="s">
        <v>35</v>
      </c>
      <c r="C925" s="4" t="s">
        <v>37</v>
      </c>
      <c r="D925" s="15">
        <v>20</v>
      </c>
      <c r="E925" s="15">
        <v>40</v>
      </c>
      <c r="F925" s="5">
        <f t="shared" si="28"/>
        <v>2000</v>
      </c>
      <c r="G925" s="38"/>
      <c r="H925" s="38"/>
    </row>
    <row r="926" spans="1:8" ht="23.25" customHeight="1" x14ac:dyDescent="0.55000000000000004">
      <c r="A926" s="2" t="s">
        <v>70</v>
      </c>
      <c r="B926" s="4" t="s">
        <v>35</v>
      </c>
      <c r="C926" s="4" t="s">
        <v>38</v>
      </c>
      <c r="D926" s="15">
        <v>30</v>
      </c>
      <c r="E926" s="15">
        <v>120</v>
      </c>
      <c r="F926" s="5">
        <f t="shared" si="28"/>
        <v>4000</v>
      </c>
      <c r="G926" s="38"/>
      <c r="H926" s="38"/>
    </row>
    <row r="927" spans="1:8" ht="23.25" customHeight="1" x14ac:dyDescent="0.55000000000000004">
      <c r="A927" s="2" t="s">
        <v>70</v>
      </c>
      <c r="B927" s="4" t="s">
        <v>35</v>
      </c>
      <c r="C927" s="4" t="s">
        <v>39</v>
      </c>
      <c r="D927" s="15">
        <v>600</v>
      </c>
      <c r="E927" s="15">
        <v>4200</v>
      </c>
      <c r="F927" s="5">
        <f t="shared" si="28"/>
        <v>7000</v>
      </c>
      <c r="G927" s="38"/>
      <c r="H927" s="38"/>
    </row>
    <row r="928" spans="1:8" ht="23.25" customHeight="1" x14ac:dyDescent="0.55000000000000004">
      <c r="A928" s="2" t="s">
        <v>70</v>
      </c>
      <c r="B928" s="4" t="s">
        <v>35</v>
      </c>
      <c r="C928" s="4" t="s">
        <v>40</v>
      </c>
      <c r="D928" s="15">
        <v>0</v>
      </c>
      <c r="E928" s="15">
        <v>0</v>
      </c>
      <c r="F928" s="5"/>
      <c r="G928" s="38"/>
      <c r="H928" s="38"/>
    </row>
    <row r="929" spans="1:8" ht="23.25" customHeight="1" x14ac:dyDescent="0.55000000000000004">
      <c r="A929" s="2" t="s">
        <v>70</v>
      </c>
      <c r="B929" s="4" t="s">
        <v>35</v>
      </c>
      <c r="C929" s="4" t="s">
        <v>41</v>
      </c>
      <c r="D929" s="15">
        <v>0</v>
      </c>
      <c r="E929" s="15">
        <v>0</v>
      </c>
      <c r="F929" s="5"/>
      <c r="G929" s="38"/>
      <c r="H929" s="38"/>
    </row>
    <row r="930" spans="1:8" ht="23.25" customHeight="1" x14ac:dyDescent="0.55000000000000004">
      <c r="A930" s="2" t="s">
        <v>70</v>
      </c>
      <c r="B930" s="4" t="s">
        <v>35</v>
      </c>
      <c r="C930" s="4" t="s">
        <v>42</v>
      </c>
      <c r="D930" s="15">
        <v>0</v>
      </c>
      <c r="E930" s="15">
        <v>0</v>
      </c>
      <c r="F930" s="5" t="e">
        <f t="shared" si="28"/>
        <v>#DIV/0!</v>
      </c>
      <c r="G930" s="38"/>
      <c r="H930" s="38"/>
    </row>
    <row r="931" spans="1:8" ht="23.25" customHeight="1" x14ac:dyDescent="0.55000000000000004">
      <c r="A931" s="2" t="s">
        <v>70</v>
      </c>
      <c r="B931" s="4" t="s">
        <v>35</v>
      </c>
      <c r="C931" s="4" t="s">
        <v>43</v>
      </c>
      <c r="D931" s="15">
        <v>400</v>
      </c>
      <c r="E931" s="15">
        <v>28000</v>
      </c>
      <c r="F931" s="5">
        <f t="shared" si="28"/>
        <v>70000</v>
      </c>
      <c r="G931" s="38"/>
      <c r="H931" s="38"/>
    </row>
    <row r="932" spans="1:8" ht="23.25" customHeight="1" x14ac:dyDescent="0.55000000000000004">
      <c r="A932" s="2" t="s">
        <v>70</v>
      </c>
      <c r="B932" s="4" t="s">
        <v>35</v>
      </c>
      <c r="C932" s="4" t="s">
        <v>44</v>
      </c>
      <c r="D932" s="15">
        <v>3</v>
      </c>
      <c r="E932" s="15">
        <v>150</v>
      </c>
      <c r="F932" s="5">
        <f t="shared" si="28"/>
        <v>50000</v>
      </c>
      <c r="G932" s="38"/>
      <c r="H932" s="38"/>
    </row>
    <row r="933" spans="1:8" ht="23.25" customHeight="1" x14ac:dyDescent="0.55000000000000004">
      <c r="A933" s="2" t="s">
        <v>70</v>
      </c>
      <c r="B933" s="4" t="s">
        <v>35</v>
      </c>
      <c r="C933" s="4" t="s">
        <v>45</v>
      </c>
      <c r="D933" s="15">
        <v>120</v>
      </c>
      <c r="E933" s="15">
        <v>600</v>
      </c>
      <c r="F933" s="5">
        <f t="shared" si="28"/>
        <v>5000</v>
      </c>
      <c r="G933" s="38"/>
      <c r="H933" s="38"/>
    </row>
    <row r="934" spans="1:8" ht="23.25" customHeight="1" x14ac:dyDescent="0.55000000000000004">
      <c r="A934" s="2" t="s">
        <v>70</v>
      </c>
      <c r="B934" s="4" t="s">
        <v>46</v>
      </c>
      <c r="C934" s="4" t="s">
        <v>47</v>
      </c>
      <c r="D934" s="15">
        <v>0</v>
      </c>
      <c r="E934" s="15"/>
      <c r="F934" s="5" t="e">
        <f t="shared" si="28"/>
        <v>#DIV/0!</v>
      </c>
      <c r="G934" s="38"/>
      <c r="H934" s="38"/>
    </row>
    <row r="935" spans="1:8" ht="23.25" customHeight="1" x14ac:dyDescent="0.55000000000000004">
      <c r="A935" s="2" t="s">
        <v>70</v>
      </c>
      <c r="B935" s="4" t="s">
        <v>46</v>
      </c>
      <c r="C935" s="4" t="s">
        <v>48</v>
      </c>
      <c r="D935" s="15">
        <v>0</v>
      </c>
      <c r="E935" s="15"/>
      <c r="F935" s="5" t="e">
        <f t="shared" si="28"/>
        <v>#DIV/0!</v>
      </c>
      <c r="G935" s="38"/>
      <c r="H935" s="38"/>
    </row>
    <row r="936" spans="1:8" ht="23.25" customHeight="1" x14ac:dyDescent="0.55000000000000004">
      <c r="A936" s="2" t="s">
        <v>70</v>
      </c>
      <c r="B936" s="4" t="s">
        <v>46</v>
      </c>
      <c r="C936" s="4" t="s">
        <v>49</v>
      </c>
      <c r="D936" s="15">
        <v>0</v>
      </c>
      <c r="E936" s="15"/>
      <c r="F936" s="5" t="e">
        <f t="shared" si="28"/>
        <v>#DIV/0!</v>
      </c>
      <c r="G936" s="38"/>
      <c r="H936" s="38"/>
    </row>
    <row r="937" spans="1:8" ht="23.25" customHeight="1" x14ac:dyDescent="0.55000000000000004">
      <c r="A937" s="2" t="s">
        <v>70</v>
      </c>
      <c r="B937" s="4" t="s">
        <v>46</v>
      </c>
      <c r="C937" s="4" t="s">
        <v>50</v>
      </c>
      <c r="D937" s="15">
        <v>14</v>
      </c>
      <c r="E937" s="15">
        <v>31</v>
      </c>
      <c r="F937" s="5">
        <f t="shared" si="28"/>
        <v>2214.2857142857142</v>
      </c>
      <c r="G937" s="38"/>
      <c r="H937" s="38"/>
    </row>
    <row r="938" spans="1:8" ht="23.25" customHeight="1" x14ac:dyDescent="0.55000000000000004">
      <c r="A938" s="2" t="s">
        <v>70</v>
      </c>
      <c r="B938" s="4" t="s">
        <v>51</v>
      </c>
      <c r="C938" s="4" t="s">
        <v>52</v>
      </c>
      <c r="D938" s="15">
        <v>0</v>
      </c>
      <c r="E938" s="15">
        <v>0</v>
      </c>
      <c r="F938" s="5" t="e">
        <f t="shared" si="28"/>
        <v>#DIV/0!</v>
      </c>
      <c r="G938" s="38"/>
      <c r="H938" s="38"/>
    </row>
    <row r="939" spans="1:8" ht="23.25" customHeight="1" x14ac:dyDescent="0.55000000000000004">
      <c r="A939" s="2" t="s">
        <v>70</v>
      </c>
      <c r="B939" s="4" t="s">
        <v>51</v>
      </c>
      <c r="C939" s="4" t="s">
        <v>53</v>
      </c>
      <c r="D939" s="15">
        <v>0</v>
      </c>
      <c r="E939" s="15">
        <v>0</v>
      </c>
      <c r="F939" s="5" t="e">
        <f t="shared" si="28"/>
        <v>#DIV/0!</v>
      </c>
      <c r="G939" s="38"/>
      <c r="H939" s="38"/>
    </row>
    <row r="940" spans="1:8" ht="23.25" customHeight="1" x14ac:dyDescent="0.55000000000000004">
      <c r="A940" s="2" t="s">
        <v>70</v>
      </c>
      <c r="B940" s="4" t="s">
        <v>51</v>
      </c>
      <c r="C940" s="4" t="s">
        <v>54</v>
      </c>
      <c r="D940" s="15">
        <v>0</v>
      </c>
      <c r="E940" s="15">
        <v>0</v>
      </c>
      <c r="F940" s="5" t="e">
        <f t="shared" si="28"/>
        <v>#DIV/0!</v>
      </c>
      <c r="G940" s="38"/>
      <c r="H940" s="38"/>
    </row>
    <row r="941" spans="1:8" ht="23.25" customHeight="1" x14ac:dyDescent="0.55000000000000004">
      <c r="A941" s="2" t="s">
        <v>70</v>
      </c>
      <c r="B941" s="4" t="s">
        <v>51</v>
      </c>
      <c r="C941" s="4" t="s">
        <v>55</v>
      </c>
      <c r="D941" s="15">
        <v>0</v>
      </c>
      <c r="E941" s="15">
        <v>0</v>
      </c>
      <c r="F941" s="5" t="e">
        <f t="shared" si="28"/>
        <v>#DIV/0!</v>
      </c>
      <c r="G941" s="38"/>
      <c r="H941" s="38"/>
    </row>
    <row r="942" spans="1:8" ht="23.25" customHeight="1" x14ac:dyDescent="0.55000000000000004">
      <c r="A942" s="2" t="s">
        <v>70</v>
      </c>
      <c r="B942" s="4" t="s">
        <v>56</v>
      </c>
      <c r="C942" s="4" t="s">
        <v>57</v>
      </c>
      <c r="D942" s="15">
        <v>0</v>
      </c>
      <c r="E942" s="15">
        <v>0</v>
      </c>
      <c r="F942" s="5" t="e">
        <f t="shared" si="28"/>
        <v>#DIV/0!</v>
      </c>
      <c r="G942" s="38"/>
      <c r="H942" s="38"/>
    </row>
    <row r="943" spans="1:8" ht="23.25" customHeight="1" x14ac:dyDescent="0.55000000000000004">
      <c r="A943" s="2" t="s">
        <v>70</v>
      </c>
      <c r="B943" s="4" t="s">
        <v>56</v>
      </c>
      <c r="C943" s="4" t="s">
        <v>58</v>
      </c>
      <c r="D943" s="15">
        <v>0</v>
      </c>
      <c r="E943" s="15">
        <v>0</v>
      </c>
      <c r="F943" s="5" t="e">
        <f t="shared" si="28"/>
        <v>#DIV/0!</v>
      </c>
      <c r="G943" s="38"/>
      <c r="H943" s="38"/>
    </row>
    <row r="944" spans="1:8" ht="23.25" customHeight="1" x14ac:dyDescent="0.55000000000000004">
      <c r="A944" s="2" t="s">
        <v>70</v>
      </c>
      <c r="B944" s="4" t="s">
        <v>56</v>
      </c>
      <c r="C944" s="4" t="s">
        <v>59</v>
      </c>
      <c r="D944" s="15">
        <v>0</v>
      </c>
      <c r="E944" s="15">
        <v>0</v>
      </c>
      <c r="F944" s="5" t="e">
        <f t="shared" si="28"/>
        <v>#DIV/0!</v>
      </c>
      <c r="G944" s="38"/>
      <c r="H944" s="38"/>
    </row>
    <row r="945" spans="1:8" ht="23.25" customHeight="1" x14ac:dyDescent="0.55000000000000004">
      <c r="A945" s="2" t="s">
        <v>70</v>
      </c>
      <c r="B945" s="4" t="s">
        <v>56</v>
      </c>
      <c r="C945" s="4" t="s">
        <v>60</v>
      </c>
      <c r="D945" s="15">
        <v>0</v>
      </c>
      <c r="E945" s="15">
        <v>0</v>
      </c>
      <c r="F945" s="5" t="e">
        <f t="shared" si="28"/>
        <v>#DIV/0!</v>
      </c>
      <c r="G945" s="38"/>
      <c r="H945" s="38"/>
    </row>
    <row r="946" spans="1:8" ht="23.25" customHeight="1" x14ac:dyDescent="0.55000000000000004">
      <c r="A946" s="2" t="s">
        <v>70</v>
      </c>
      <c r="B946" s="4" t="s">
        <v>56</v>
      </c>
      <c r="C946" s="4" t="s">
        <v>61</v>
      </c>
      <c r="D946" s="15">
        <v>0</v>
      </c>
      <c r="E946" s="15">
        <v>0</v>
      </c>
      <c r="F946" s="5" t="e">
        <f t="shared" si="28"/>
        <v>#DIV/0!</v>
      </c>
      <c r="G946" s="38"/>
      <c r="H946" s="38"/>
    </row>
    <row r="947" spans="1:8" ht="23.25" customHeight="1" x14ac:dyDescent="0.55000000000000004">
      <c r="A947" s="2" t="s">
        <v>70</v>
      </c>
      <c r="B947" s="4"/>
      <c r="C947" s="4" t="s">
        <v>62</v>
      </c>
      <c r="D947" s="15">
        <f>SUM(D898:D946)</f>
        <v>9360</v>
      </c>
      <c r="E947" s="15">
        <f>SUM(E898:E946)</f>
        <v>126635</v>
      </c>
      <c r="F947" s="27"/>
      <c r="G947" s="46"/>
      <c r="H947" s="46"/>
    </row>
    <row r="948" spans="1:8" ht="23.25" customHeight="1" x14ac:dyDescent="0.55000000000000004">
      <c r="A948" s="2" t="s">
        <v>70</v>
      </c>
      <c r="B948" s="4"/>
      <c r="C948" s="4" t="s">
        <v>63</v>
      </c>
      <c r="D948" s="15">
        <f>D947-D949</f>
        <v>6720</v>
      </c>
      <c r="E948" s="15">
        <f>E947-E949</f>
        <v>124103</v>
      </c>
      <c r="F948" s="27"/>
      <c r="G948" s="46"/>
      <c r="H948" s="46"/>
    </row>
    <row r="949" spans="1:8" ht="23.25" customHeight="1" x14ac:dyDescent="0.55000000000000004">
      <c r="A949" s="2" t="s">
        <v>70</v>
      </c>
      <c r="B949" s="4"/>
      <c r="C949" s="4" t="s">
        <v>64</v>
      </c>
      <c r="D949" s="15">
        <f>D899+D901+D906+D909+D925+D928</f>
        <v>2640</v>
      </c>
      <c r="E949" s="15">
        <f>E899+E901+E906+E909+E925+E928</f>
        <v>2532</v>
      </c>
      <c r="F949" s="27"/>
      <c r="G949" s="46"/>
      <c r="H949" s="46"/>
    </row>
    <row r="950" spans="1:8" ht="23.25" customHeight="1" x14ac:dyDescent="0.55000000000000004">
      <c r="A950" s="2" t="s">
        <v>70</v>
      </c>
      <c r="B950" s="10"/>
      <c r="C950" s="4" t="s">
        <v>65</v>
      </c>
      <c r="D950" s="15">
        <v>4150</v>
      </c>
      <c r="E950" s="15"/>
      <c r="F950" s="27"/>
      <c r="G950" s="46"/>
      <c r="H950" s="46"/>
    </row>
    <row r="951" spans="1:8" ht="23.25" customHeight="1" x14ac:dyDescent="0.55000000000000004">
      <c r="A951" s="2" t="s">
        <v>70</v>
      </c>
      <c r="B951" s="10"/>
      <c r="C951" s="4" t="s">
        <v>66</v>
      </c>
      <c r="D951" s="15">
        <v>4090</v>
      </c>
      <c r="E951" s="15"/>
      <c r="F951" s="27"/>
      <c r="G951" s="46"/>
      <c r="H951" s="46"/>
    </row>
    <row r="952" spans="1:8" ht="23.25" customHeight="1" x14ac:dyDescent="0.55000000000000004">
      <c r="A952" s="2" t="s">
        <v>70</v>
      </c>
      <c r="B952" s="10"/>
      <c r="C952" s="4" t="s">
        <v>67</v>
      </c>
      <c r="D952" s="15">
        <f>D947+D950+D951</f>
        <v>17600</v>
      </c>
      <c r="E952" s="15"/>
      <c r="F952" s="5"/>
      <c r="G952" s="38"/>
      <c r="H952" s="38"/>
    </row>
    <row r="953" spans="1:8" ht="23.25" customHeight="1" x14ac:dyDescent="0.55000000000000004">
      <c r="A953" s="2" t="s">
        <v>82</v>
      </c>
      <c r="B953" s="4" t="s">
        <v>0</v>
      </c>
      <c r="C953" s="4" t="s">
        <v>1</v>
      </c>
      <c r="D953" s="15" t="s">
        <v>2</v>
      </c>
      <c r="E953" s="15" t="s">
        <v>3</v>
      </c>
      <c r="F953" s="7" t="s">
        <v>4</v>
      </c>
      <c r="G953" s="37"/>
      <c r="H953" s="37"/>
    </row>
    <row r="954" spans="1:8" ht="23.25" customHeight="1" x14ac:dyDescent="0.55000000000000004">
      <c r="A954" s="2" t="s">
        <v>82</v>
      </c>
      <c r="B954" s="4" t="s">
        <v>5</v>
      </c>
      <c r="C954" s="4" t="s">
        <v>6</v>
      </c>
      <c r="D954" s="15">
        <v>350</v>
      </c>
      <c r="E954" s="15">
        <v>1925</v>
      </c>
      <c r="F954" s="5">
        <f>E954/D954*1000</f>
        <v>5500</v>
      </c>
      <c r="G954" s="38"/>
      <c r="H954" s="38"/>
    </row>
    <row r="955" spans="1:8" ht="23.25" customHeight="1" x14ac:dyDescent="0.55000000000000004">
      <c r="A955" s="2" t="s">
        <v>82</v>
      </c>
      <c r="B955" s="4" t="s">
        <v>5</v>
      </c>
      <c r="C955" s="4" t="s">
        <v>7</v>
      </c>
      <c r="D955" s="15"/>
      <c r="E955" s="15"/>
      <c r="F955" s="5"/>
      <c r="G955" s="38"/>
      <c r="H955" s="38"/>
    </row>
    <row r="956" spans="1:8" ht="23.25" customHeight="1" x14ac:dyDescent="0.55000000000000004">
      <c r="A956" s="2" t="s">
        <v>82</v>
      </c>
      <c r="B956" s="4" t="s">
        <v>5</v>
      </c>
      <c r="C956" s="4" t="s">
        <v>8</v>
      </c>
      <c r="D956" s="15">
        <v>450</v>
      </c>
      <c r="E956" s="15">
        <v>2115</v>
      </c>
      <c r="F956" s="5">
        <f t="shared" ref="F956:F1002" si="29">E956/D956*1000</f>
        <v>4700</v>
      </c>
      <c r="G956" s="38"/>
      <c r="H956" s="38"/>
    </row>
    <row r="957" spans="1:8" ht="23.25" customHeight="1" x14ac:dyDescent="0.55000000000000004">
      <c r="A957" s="2" t="s">
        <v>82</v>
      </c>
      <c r="B957" s="4" t="s">
        <v>5</v>
      </c>
      <c r="C957" s="4" t="s">
        <v>9</v>
      </c>
      <c r="D957" s="15">
        <v>0</v>
      </c>
      <c r="E957" s="15">
        <v>0</v>
      </c>
      <c r="F957" s="5"/>
      <c r="G957" s="38"/>
      <c r="H957" s="38"/>
    </row>
    <row r="958" spans="1:8" ht="23.25" customHeight="1" x14ac:dyDescent="0.55000000000000004">
      <c r="A958" s="2" t="s">
        <v>82</v>
      </c>
      <c r="B958" s="4" t="s">
        <v>5</v>
      </c>
      <c r="C958" s="4" t="s">
        <v>10</v>
      </c>
      <c r="D958" s="15">
        <v>50</v>
      </c>
      <c r="E958" s="15">
        <v>200</v>
      </c>
      <c r="F958" s="5">
        <f t="shared" si="29"/>
        <v>4000</v>
      </c>
      <c r="G958" s="38"/>
      <c r="H958" s="38"/>
    </row>
    <row r="959" spans="1:8" ht="23.25" customHeight="1" x14ac:dyDescent="0.55000000000000004">
      <c r="A959" s="2" t="s">
        <v>82</v>
      </c>
      <c r="B959" s="4" t="s">
        <v>5</v>
      </c>
      <c r="C959" s="4" t="s">
        <v>11</v>
      </c>
      <c r="D959" s="15"/>
      <c r="E959" s="15"/>
      <c r="F959" s="5"/>
      <c r="G959" s="38"/>
      <c r="H959" s="38"/>
    </row>
    <row r="960" spans="1:8" ht="23.25" customHeight="1" x14ac:dyDescent="0.55000000000000004">
      <c r="A960" s="2" t="s">
        <v>82</v>
      </c>
      <c r="B960" s="4" t="s">
        <v>5</v>
      </c>
      <c r="C960" s="4" t="s">
        <v>12</v>
      </c>
      <c r="D960" s="15">
        <v>5</v>
      </c>
      <c r="E960" s="15">
        <v>20</v>
      </c>
      <c r="F960" s="5">
        <f t="shared" si="29"/>
        <v>4000</v>
      </c>
      <c r="G960" s="38"/>
      <c r="H960" s="38"/>
    </row>
    <row r="961" spans="1:8" ht="23.25" customHeight="1" x14ac:dyDescent="0.55000000000000004">
      <c r="A961" s="2" t="s">
        <v>82</v>
      </c>
      <c r="B961" s="4" t="s">
        <v>13</v>
      </c>
      <c r="C961" s="4" t="s">
        <v>14</v>
      </c>
      <c r="D961" s="15"/>
      <c r="E961" s="15"/>
      <c r="F961" s="5"/>
      <c r="G961" s="38"/>
      <c r="H961" s="38"/>
    </row>
    <row r="962" spans="1:8" ht="23.25" customHeight="1" x14ac:dyDescent="0.55000000000000004">
      <c r="A962" s="2" t="s">
        <v>82</v>
      </c>
      <c r="B962" s="4" t="s">
        <v>13</v>
      </c>
      <c r="C962" s="4" t="s">
        <v>15</v>
      </c>
      <c r="D962" s="15"/>
      <c r="E962" s="15"/>
      <c r="F962" s="5"/>
      <c r="G962" s="38"/>
      <c r="H962" s="38"/>
    </row>
    <row r="963" spans="1:8" ht="23.25" customHeight="1" x14ac:dyDescent="0.55000000000000004">
      <c r="A963" s="2" t="s">
        <v>82</v>
      </c>
      <c r="B963" s="4" t="s">
        <v>13</v>
      </c>
      <c r="C963" s="4" t="s">
        <v>16</v>
      </c>
      <c r="D963" s="15"/>
      <c r="E963" s="15"/>
      <c r="F963" s="5"/>
      <c r="G963" s="38"/>
      <c r="H963" s="38"/>
    </row>
    <row r="964" spans="1:8" ht="23.25" customHeight="1" x14ac:dyDescent="0.55000000000000004">
      <c r="A964" s="2" t="s">
        <v>82</v>
      </c>
      <c r="B964" s="4" t="s">
        <v>13</v>
      </c>
      <c r="C964" s="4" t="s">
        <v>17</v>
      </c>
      <c r="D964" s="15"/>
      <c r="E964" s="15"/>
      <c r="F964" s="5"/>
      <c r="G964" s="38"/>
      <c r="H964" s="38"/>
    </row>
    <row r="965" spans="1:8" ht="23.25" customHeight="1" x14ac:dyDescent="0.55000000000000004">
      <c r="A965" s="2" t="s">
        <v>82</v>
      </c>
      <c r="B965" s="4" t="s">
        <v>13</v>
      </c>
      <c r="C965" s="4" t="s">
        <v>18</v>
      </c>
      <c r="D965" s="15"/>
      <c r="E965" s="15"/>
      <c r="F965" s="5"/>
      <c r="G965" s="38"/>
      <c r="H965" s="38"/>
    </row>
    <row r="966" spans="1:8" ht="23.25" customHeight="1" x14ac:dyDescent="0.55000000000000004">
      <c r="A966" s="2" t="s">
        <v>82</v>
      </c>
      <c r="B966" s="4" t="s">
        <v>13</v>
      </c>
      <c r="C966" s="4" t="s">
        <v>19</v>
      </c>
      <c r="D966" s="15">
        <v>80</v>
      </c>
      <c r="E966" s="15">
        <v>144</v>
      </c>
      <c r="F966" s="5">
        <f t="shared" si="29"/>
        <v>1800</v>
      </c>
      <c r="G966" s="38"/>
      <c r="H966" s="38"/>
    </row>
    <row r="967" spans="1:8" ht="23.25" customHeight="1" x14ac:dyDescent="0.55000000000000004">
      <c r="A967" s="2" t="s">
        <v>82</v>
      </c>
      <c r="B967" s="4" t="s">
        <v>20</v>
      </c>
      <c r="C967" s="4" t="s">
        <v>21</v>
      </c>
      <c r="D967" s="15"/>
      <c r="E967" s="15"/>
      <c r="F967" s="5"/>
      <c r="G967" s="38"/>
      <c r="H967" s="38"/>
    </row>
    <row r="968" spans="1:8" ht="23.25" customHeight="1" x14ac:dyDescent="0.55000000000000004">
      <c r="A968" s="2" t="s">
        <v>82</v>
      </c>
      <c r="B968" s="4" t="s">
        <v>20</v>
      </c>
      <c r="C968" s="4" t="s">
        <v>22</v>
      </c>
      <c r="D968" s="15"/>
      <c r="E968" s="15"/>
      <c r="F968" s="5"/>
      <c r="G968" s="38"/>
      <c r="H968" s="38"/>
    </row>
    <row r="969" spans="1:8" ht="23.25" customHeight="1" x14ac:dyDescent="0.55000000000000004">
      <c r="A969" s="2" t="s">
        <v>82</v>
      </c>
      <c r="B969" s="4" t="s">
        <v>20</v>
      </c>
      <c r="C969" s="4" t="s">
        <v>23</v>
      </c>
      <c r="D969" s="15"/>
      <c r="E969" s="15"/>
      <c r="F969" s="5"/>
      <c r="G969" s="38"/>
      <c r="H969" s="38"/>
    </row>
    <row r="970" spans="1:8" ht="23.25" customHeight="1" x14ac:dyDescent="0.55000000000000004">
      <c r="A970" s="2" t="s">
        <v>82</v>
      </c>
      <c r="B970" s="4" t="s">
        <v>20</v>
      </c>
      <c r="C970" s="4" t="s">
        <v>24</v>
      </c>
      <c r="D970" s="15">
        <v>30</v>
      </c>
      <c r="E970" s="15">
        <v>1050</v>
      </c>
      <c r="F970" s="5">
        <f t="shared" si="29"/>
        <v>35000</v>
      </c>
      <c r="G970" s="38"/>
      <c r="H970" s="38"/>
    </row>
    <row r="971" spans="1:8" ht="23.25" customHeight="1" x14ac:dyDescent="0.55000000000000004">
      <c r="A971" s="2" t="s">
        <v>82</v>
      </c>
      <c r="B971" s="4" t="s">
        <v>20</v>
      </c>
      <c r="C971" s="4" t="s">
        <v>25</v>
      </c>
      <c r="D971" s="15">
        <v>50</v>
      </c>
      <c r="E971" s="15">
        <v>1400</v>
      </c>
      <c r="F971" s="5">
        <f t="shared" si="29"/>
        <v>28000</v>
      </c>
      <c r="G971" s="38"/>
      <c r="H971" s="38"/>
    </row>
    <row r="972" spans="1:8" ht="23.25" customHeight="1" x14ac:dyDescent="0.55000000000000004">
      <c r="A972" s="2" t="s">
        <v>82</v>
      </c>
      <c r="B972" s="4" t="s">
        <v>26</v>
      </c>
      <c r="C972" s="4" t="s">
        <v>27</v>
      </c>
      <c r="D972" s="15">
        <v>1600</v>
      </c>
      <c r="E972" s="15">
        <v>72000</v>
      </c>
      <c r="F972" s="5">
        <f t="shared" si="29"/>
        <v>45000</v>
      </c>
      <c r="G972" s="38"/>
      <c r="H972" s="38"/>
    </row>
    <row r="973" spans="1:8" ht="23.25" customHeight="1" x14ac:dyDescent="0.55000000000000004">
      <c r="A973" s="2" t="s">
        <v>82</v>
      </c>
      <c r="B973" s="4" t="s">
        <v>26</v>
      </c>
      <c r="C973" s="4" t="s">
        <v>28</v>
      </c>
      <c r="D973" s="15">
        <v>350</v>
      </c>
      <c r="E973" s="15">
        <v>21000</v>
      </c>
      <c r="F973" s="5">
        <f t="shared" si="29"/>
        <v>60000</v>
      </c>
      <c r="G973" s="38"/>
      <c r="H973" s="38"/>
    </row>
    <row r="974" spans="1:8" ht="23.25" customHeight="1" x14ac:dyDescent="0.55000000000000004">
      <c r="A974" s="2" t="s">
        <v>82</v>
      </c>
      <c r="B974" s="4" t="s">
        <v>26</v>
      </c>
      <c r="C974" s="4" t="s">
        <v>29</v>
      </c>
      <c r="D974" s="15">
        <v>30</v>
      </c>
      <c r="E974" s="15">
        <v>1350</v>
      </c>
      <c r="F974" s="5">
        <f t="shared" si="29"/>
        <v>45000</v>
      </c>
      <c r="G974" s="38"/>
      <c r="H974" s="38"/>
    </row>
    <row r="975" spans="1:8" ht="23.25" customHeight="1" x14ac:dyDescent="0.55000000000000004">
      <c r="A975" s="2" t="s">
        <v>82</v>
      </c>
      <c r="B975" s="4" t="s">
        <v>26</v>
      </c>
      <c r="C975" s="4" t="s">
        <v>30</v>
      </c>
      <c r="D975" s="15">
        <v>30</v>
      </c>
      <c r="E975" s="15">
        <v>1200</v>
      </c>
      <c r="F975" s="5">
        <f t="shared" si="29"/>
        <v>40000</v>
      </c>
      <c r="G975" s="38"/>
      <c r="H975" s="38"/>
    </row>
    <row r="976" spans="1:8" ht="23.25" customHeight="1" x14ac:dyDescent="0.55000000000000004">
      <c r="A976" s="2" t="s">
        <v>82</v>
      </c>
      <c r="B976" s="4" t="s">
        <v>26</v>
      </c>
      <c r="C976" s="4" t="s">
        <v>31</v>
      </c>
      <c r="D976" s="15">
        <v>10</v>
      </c>
      <c r="E976" s="15">
        <v>350</v>
      </c>
      <c r="F976" s="5">
        <f t="shared" si="29"/>
        <v>35000</v>
      </c>
      <c r="G976" s="38"/>
      <c r="H976" s="38"/>
    </row>
    <row r="977" spans="1:8" ht="23.25" customHeight="1" x14ac:dyDescent="0.55000000000000004">
      <c r="A977" s="2" t="s">
        <v>82</v>
      </c>
      <c r="B977" s="4" t="s">
        <v>26</v>
      </c>
      <c r="C977" s="4" t="s">
        <v>32</v>
      </c>
      <c r="D977" s="15">
        <v>20</v>
      </c>
      <c r="E977" s="15">
        <v>240</v>
      </c>
      <c r="F977" s="5">
        <f t="shared" si="29"/>
        <v>12000</v>
      </c>
      <c r="G977" s="38"/>
      <c r="H977" s="38"/>
    </row>
    <row r="978" spans="1:8" ht="23.25" customHeight="1" x14ac:dyDescent="0.55000000000000004">
      <c r="A978" s="2" t="s">
        <v>82</v>
      </c>
      <c r="B978" s="4" t="s">
        <v>26</v>
      </c>
      <c r="C978" s="4" t="s">
        <v>33</v>
      </c>
      <c r="D978" s="15">
        <v>50</v>
      </c>
      <c r="E978" s="15">
        <v>600</v>
      </c>
      <c r="F978" s="5">
        <f t="shared" si="29"/>
        <v>12000</v>
      </c>
      <c r="G978" s="38"/>
      <c r="H978" s="38"/>
    </row>
    <row r="979" spans="1:8" ht="23.25" customHeight="1" x14ac:dyDescent="0.55000000000000004">
      <c r="A979" s="2" t="s">
        <v>82</v>
      </c>
      <c r="B979" s="4" t="s">
        <v>26</v>
      </c>
      <c r="C979" s="4" t="s">
        <v>34</v>
      </c>
      <c r="D979" s="15">
        <v>650</v>
      </c>
      <c r="E979" s="15">
        <v>26000</v>
      </c>
      <c r="F979" s="5">
        <f t="shared" si="29"/>
        <v>40000</v>
      </c>
      <c r="G979" s="38"/>
      <c r="H979" s="38"/>
    </row>
    <row r="980" spans="1:8" ht="23.25" customHeight="1" x14ac:dyDescent="0.55000000000000004">
      <c r="A980" s="2" t="s">
        <v>82</v>
      </c>
      <c r="B980" s="4" t="s">
        <v>35</v>
      </c>
      <c r="C980" s="4" t="s">
        <v>36</v>
      </c>
      <c r="D980" s="15">
        <v>680</v>
      </c>
      <c r="E980" s="15">
        <v>7480</v>
      </c>
      <c r="F980" s="5">
        <f t="shared" si="29"/>
        <v>11000</v>
      </c>
      <c r="G980" s="38"/>
      <c r="H980" s="38"/>
    </row>
    <row r="981" spans="1:8" ht="23.25" customHeight="1" x14ac:dyDescent="0.55000000000000004">
      <c r="A981" s="2" t="s">
        <v>82</v>
      </c>
      <c r="B981" s="4" t="s">
        <v>35</v>
      </c>
      <c r="C981" s="4" t="s">
        <v>37</v>
      </c>
      <c r="D981" s="15">
        <v>0</v>
      </c>
      <c r="E981" s="15">
        <v>0</v>
      </c>
      <c r="F981" s="5"/>
      <c r="G981" s="38"/>
      <c r="H981" s="38"/>
    </row>
    <row r="982" spans="1:8" ht="23.25" customHeight="1" x14ac:dyDescent="0.55000000000000004">
      <c r="A982" s="2" t="s">
        <v>82</v>
      </c>
      <c r="B982" s="4" t="s">
        <v>35</v>
      </c>
      <c r="C982" s="4" t="s">
        <v>38</v>
      </c>
      <c r="D982" s="15">
        <v>55</v>
      </c>
      <c r="E982" s="15">
        <v>275</v>
      </c>
      <c r="F982" s="5">
        <f t="shared" si="29"/>
        <v>5000</v>
      </c>
      <c r="G982" s="38"/>
      <c r="H982" s="38"/>
    </row>
    <row r="983" spans="1:8" ht="23.25" customHeight="1" x14ac:dyDescent="0.55000000000000004">
      <c r="A983" s="2" t="s">
        <v>82</v>
      </c>
      <c r="B983" s="4" t="s">
        <v>35</v>
      </c>
      <c r="C983" s="4" t="s">
        <v>39</v>
      </c>
      <c r="D983" s="15">
        <v>0</v>
      </c>
      <c r="E983" s="15">
        <v>0</v>
      </c>
      <c r="F983" s="5"/>
      <c r="G983" s="38"/>
      <c r="H983" s="38"/>
    </row>
    <row r="984" spans="1:8" ht="23.25" customHeight="1" x14ac:dyDescent="0.55000000000000004">
      <c r="A984" s="2" t="s">
        <v>82</v>
      </c>
      <c r="B984" s="4" t="s">
        <v>35</v>
      </c>
      <c r="C984" s="4" t="s">
        <v>40</v>
      </c>
      <c r="D984" s="15">
        <v>0</v>
      </c>
      <c r="E984" s="15">
        <v>0</v>
      </c>
      <c r="F984" s="5"/>
      <c r="G984" s="38"/>
      <c r="H984" s="38"/>
    </row>
    <row r="985" spans="1:8" ht="23.25" customHeight="1" x14ac:dyDescent="0.55000000000000004">
      <c r="A985" s="2" t="s">
        <v>82</v>
      </c>
      <c r="B985" s="4" t="s">
        <v>35</v>
      </c>
      <c r="C985" s="4" t="s">
        <v>41</v>
      </c>
      <c r="D985" s="15">
        <v>5</v>
      </c>
      <c r="E985" s="15">
        <v>275</v>
      </c>
      <c r="F985" s="5">
        <f t="shared" si="29"/>
        <v>55000</v>
      </c>
      <c r="G985" s="38"/>
      <c r="H985" s="38"/>
    </row>
    <row r="986" spans="1:8" ht="23.25" customHeight="1" x14ac:dyDescent="0.55000000000000004">
      <c r="A986" s="2" t="s">
        <v>82</v>
      </c>
      <c r="B986" s="4" t="s">
        <v>35</v>
      </c>
      <c r="C986" s="4" t="s">
        <v>42</v>
      </c>
      <c r="D986" s="15">
        <v>0</v>
      </c>
      <c r="E986" s="15">
        <v>0</v>
      </c>
      <c r="F986" s="5"/>
      <c r="G986" s="38"/>
      <c r="H986" s="38"/>
    </row>
    <row r="987" spans="1:8" ht="23.25" customHeight="1" x14ac:dyDescent="0.55000000000000004">
      <c r="A987" s="2" t="s">
        <v>82</v>
      </c>
      <c r="B987" s="4" t="s">
        <v>35</v>
      </c>
      <c r="C987" s="4" t="s">
        <v>43</v>
      </c>
      <c r="D987" s="15">
        <v>200</v>
      </c>
      <c r="E987" s="15">
        <v>9000</v>
      </c>
      <c r="F987" s="5">
        <f t="shared" si="29"/>
        <v>45000</v>
      </c>
      <c r="G987" s="38"/>
      <c r="H987" s="38"/>
    </row>
    <row r="988" spans="1:8" ht="23.25" customHeight="1" x14ac:dyDescent="0.55000000000000004">
      <c r="A988" s="2" t="s">
        <v>82</v>
      </c>
      <c r="B988" s="4" t="s">
        <v>35</v>
      </c>
      <c r="C988" s="4" t="s">
        <v>44</v>
      </c>
      <c r="D988" s="15">
        <v>0</v>
      </c>
      <c r="E988" s="15">
        <v>0</v>
      </c>
      <c r="F988" s="5"/>
      <c r="G988" s="38"/>
      <c r="H988" s="38"/>
    </row>
    <row r="989" spans="1:8" ht="23.25" customHeight="1" x14ac:dyDescent="0.55000000000000004">
      <c r="A989" s="2" t="s">
        <v>82</v>
      </c>
      <c r="B989" s="4" t="s">
        <v>35</v>
      </c>
      <c r="C989" s="4" t="s">
        <v>45</v>
      </c>
      <c r="D989" s="15">
        <v>20</v>
      </c>
      <c r="E989" s="15">
        <v>80</v>
      </c>
      <c r="F989" s="5">
        <f t="shared" si="29"/>
        <v>4000</v>
      </c>
      <c r="G989" s="38"/>
      <c r="H989" s="38"/>
    </row>
    <row r="990" spans="1:8" ht="23.25" customHeight="1" x14ac:dyDescent="0.55000000000000004">
      <c r="A990" s="2" t="s">
        <v>82</v>
      </c>
      <c r="B990" s="4" t="s">
        <v>46</v>
      </c>
      <c r="C990" s="4" t="s">
        <v>47</v>
      </c>
      <c r="D990" s="15"/>
      <c r="E990" s="15"/>
      <c r="F990" s="5"/>
      <c r="G990" s="38"/>
      <c r="H990" s="38"/>
    </row>
    <row r="991" spans="1:8" ht="23.25" customHeight="1" x14ac:dyDescent="0.55000000000000004">
      <c r="A991" s="2" t="s">
        <v>82</v>
      </c>
      <c r="B991" s="4" t="s">
        <v>46</v>
      </c>
      <c r="C991" s="4" t="s">
        <v>48</v>
      </c>
      <c r="D991" s="15"/>
      <c r="E991" s="15"/>
      <c r="F991" s="5"/>
      <c r="G991" s="38"/>
      <c r="H991" s="38"/>
    </row>
    <row r="992" spans="1:8" ht="23.25" customHeight="1" x14ac:dyDescent="0.55000000000000004">
      <c r="A992" s="2" t="s">
        <v>82</v>
      </c>
      <c r="B992" s="4" t="s">
        <v>46</v>
      </c>
      <c r="C992" s="4" t="s">
        <v>49</v>
      </c>
      <c r="D992" s="15">
        <v>7</v>
      </c>
      <c r="E992" s="15">
        <v>17</v>
      </c>
      <c r="F992" s="5">
        <f t="shared" si="29"/>
        <v>2428.5714285714284</v>
      </c>
      <c r="G992" s="38"/>
      <c r="H992" s="38"/>
    </row>
    <row r="993" spans="1:8" ht="23.25" customHeight="1" x14ac:dyDescent="0.55000000000000004">
      <c r="A993" s="2" t="s">
        <v>82</v>
      </c>
      <c r="B993" s="4" t="s">
        <v>46</v>
      </c>
      <c r="C993" s="4" t="s">
        <v>50</v>
      </c>
      <c r="D993" s="15"/>
      <c r="E993" s="15"/>
      <c r="F993" s="5"/>
      <c r="G993" s="38"/>
      <c r="H993" s="38"/>
    </row>
    <row r="994" spans="1:8" ht="23.25" customHeight="1" x14ac:dyDescent="0.55000000000000004">
      <c r="A994" s="2" t="s">
        <v>82</v>
      </c>
      <c r="B994" s="4" t="s">
        <v>51</v>
      </c>
      <c r="C994" s="4" t="s">
        <v>52</v>
      </c>
      <c r="D994" s="15">
        <v>2</v>
      </c>
      <c r="E994" s="15">
        <v>53</v>
      </c>
      <c r="F994" s="5">
        <f t="shared" si="29"/>
        <v>26500</v>
      </c>
      <c r="G994" s="38"/>
      <c r="H994" s="38"/>
    </row>
    <row r="995" spans="1:8" ht="23.25" customHeight="1" x14ac:dyDescent="0.55000000000000004">
      <c r="A995" s="2" t="s">
        <v>82</v>
      </c>
      <c r="B995" s="4" t="s">
        <v>51</v>
      </c>
      <c r="C995" s="4" t="s">
        <v>53</v>
      </c>
      <c r="D995" s="15"/>
      <c r="E995" s="15"/>
      <c r="F995" s="5"/>
      <c r="G995" s="38"/>
      <c r="H995" s="38"/>
    </row>
    <row r="996" spans="1:8" ht="23.25" customHeight="1" x14ac:dyDescent="0.55000000000000004">
      <c r="A996" s="2" t="s">
        <v>82</v>
      </c>
      <c r="B996" s="4" t="s">
        <v>51</v>
      </c>
      <c r="C996" s="4" t="s">
        <v>54</v>
      </c>
      <c r="D996" s="15"/>
      <c r="E996" s="15"/>
      <c r="F996" s="5"/>
      <c r="G996" s="38"/>
      <c r="H996" s="38"/>
    </row>
    <row r="997" spans="1:8" ht="23.25" customHeight="1" x14ac:dyDescent="0.55000000000000004">
      <c r="A997" s="2" t="s">
        <v>82</v>
      </c>
      <c r="B997" s="4" t="s">
        <v>51</v>
      </c>
      <c r="C997" s="4" t="s">
        <v>55</v>
      </c>
      <c r="D997" s="15"/>
      <c r="E997" s="15"/>
      <c r="F997" s="5"/>
      <c r="G997" s="38"/>
      <c r="H997" s="38"/>
    </row>
    <row r="998" spans="1:8" ht="23.25" customHeight="1" x14ac:dyDescent="0.55000000000000004">
      <c r="A998" s="2" t="s">
        <v>82</v>
      </c>
      <c r="B998" s="4" t="s">
        <v>56</v>
      </c>
      <c r="C998" s="4" t="s">
        <v>57</v>
      </c>
      <c r="D998" s="15"/>
      <c r="E998" s="15"/>
      <c r="F998" s="5"/>
      <c r="G998" s="38"/>
      <c r="H998" s="38"/>
    </row>
    <row r="999" spans="1:8" ht="23.25" customHeight="1" x14ac:dyDescent="0.55000000000000004">
      <c r="A999" s="2" t="s">
        <v>82</v>
      </c>
      <c r="B999" s="4" t="s">
        <v>56</v>
      </c>
      <c r="C999" s="4" t="s">
        <v>58</v>
      </c>
      <c r="D999" s="15"/>
      <c r="E999" s="15"/>
      <c r="F999" s="5"/>
      <c r="G999" s="38"/>
      <c r="H999" s="38"/>
    </row>
    <row r="1000" spans="1:8" ht="23.25" customHeight="1" x14ac:dyDescent="0.55000000000000004">
      <c r="A1000" s="2" t="s">
        <v>82</v>
      </c>
      <c r="B1000" s="4" t="s">
        <v>56</v>
      </c>
      <c r="C1000" s="4" t="s">
        <v>59</v>
      </c>
      <c r="D1000" s="15"/>
      <c r="E1000" s="15"/>
      <c r="F1000" s="5"/>
      <c r="G1000" s="38"/>
      <c r="H1000" s="38"/>
    </row>
    <row r="1001" spans="1:8" ht="23.25" customHeight="1" x14ac:dyDescent="0.55000000000000004">
      <c r="A1001" s="2" t="s">
        <v>82</v>
      </c>
      <c r="B1001" s="4" t="s">
        <v>56</v>
      </c>
      <c r="C1001" s="4" t="s">
        <v>60</v>
      </c>
      <c r="D1001" s="15">
        <v>50</v>
      </c>
      <c r="E1001" s="15">
        <v>60</v>
      </c>
      <c r="F1001" s="5">
        <f t="shared" si="29"/>
        <v>1200</v>
      </c>
      <c r="G1001" s="38"/>
      <c r="H1001" s="38"/>
    </row>
    <row r="1002" spans="1:8" ht="23.25" customHeight="1" x14ac:dyDescent="0.55000000000000004">
      <c r="A1002" s="2" t="s">
        <v>82</v>
      </c>
      <c r="B1002" s="4" t="s">
        <v>56</v>
      </c>
      <c r="C1002" s="4" t="s">
        <v>61</v>
      </c>
      <c r="D1002" s="15">
        <v>650</v>
      </c>
      <c r="E1002" s="15">
        <v>22750</v>
      </c>
      <c r="F1002" s="5">
        <f t="shared" si="29"/>
        <v>35000</v>
      </c>
      <c r="G1002" s="38"/>
      <c r="H1002" s="38"/>
    </row>
    <row r="1003" spans="1:8" ht="23.25" customHeight="1" x14ac:dyDescent="0.55000000000000004">
      <c r="A1003" s="2" t="s">
        <v>82</v>
      </c>
      <c r="B1003" s="4"/>
      <c r="C1003" s="4" t="s">
        <v>62</v>
      </c>
      <c r="D1003" s="15">
        <f>SUM(D954:D1002)</f>
        <v>5424</v>
      </c>
      <c r="E1003" s="15">
        <f>SUM(E954:E1002)</f>
        <v>169584</v>
      </c>
      <c r="F1003" s="17"/>
      <c r="G1003" s="47"/>
      <c r="H1003" s="47"/>
    </row>
    <row r="1004" spans="1:8" ht="23.25" customHeight="1" x14ac:dyDescent="0.55000000000000004">
      <c r="A1004" s="2" t="s">
        <v>82</v>
      </c>
      <c r="B1004" s="4"/>
      <c r="C1004" s="4" t="s">
        <v>63</v>
      </c>
      <c r="D1004" s="15">
        <f>D1003-D1005</f>
        <v>5424</v>
      </c>
      <c r="E1004" s="15">
        <f>E1003-E1005</f>
        <v>169584</v>
      </c>
      <c r="F1004" s="17"/>
      <c r="G1004" s="47"/>
      <c r="H1004" s="47"/>
    </row>
    <row r="1005" spans="1:8" ht="23.25" customHeight="1" x14ac:dyDescent="0.55000000000000004">
      <c r="A1005" s="2" t="s">
        <v>82</v>
      </c>
      <c r="B1005" s="4"/>
      <c r="C1005" s="4" t="s">
        <v>64</v>
      </c>
      <c r="D1005" s="15">
        <f>D955+D957+D962+D965+D981+D984</f>
        <v>0</v>
      </c>
      <c r="E1005" s="15">
        <f>E955+E957+E962+E965+E981+E984</f>
        <v>0</v>
      </c>
      <c r="F1005" s="17"/>
      <c r="G1005" s="47"/>
      <c r="H1005" s="47"/>
    </row>
    <row r="1006" spans="1:8" ht="23.25" customHeight="1" x14ac:dyDescent="0.55000000000000004">
      <c r="A1006" s="2" t="s">
        <v>82</v>
      </c>
      <c r="B1006" s="10"/>
      <c r="C1006" s="4" t="s">
        <v>65</v>
      </c>
      <c r="D1006" s="15">
        <v>11729</v>
      </c>
      <c r="E1006" s="15"/>
      <c r="F1006" s="17"/>
      <c r="G1006" s="47"/>
      <c r="H1006" s="47"/>
    </row>
    <row r="1007" spans="1:8" ht="23.25" customHeight="1" x14ac:dyDescent="0.55000000000000004">
      <c r="A1007" s="2" t="s">
        <v>82</v>
      </c>
      <c r="B1007" s="10"/>
      <c r="C1007" s="4" t="s">
        <v>66</v>
      </c>
      <c r="D1007" s="15"/>
      <c r="E1007" s="15"/>
      <c r="F1007" s="17"/>
      <c r="G1007" s="47"/>
      <c r="H1007" s="47"/>
    </row>
    <row r="1008" spans="1:8" ht="23.25" customHeight="1" x14ac:dyDescent="0.55000000000000004">
      <c r="A1008" s="2" t="s">
        <v>82</v>
      </c>
      <c r="B1008" s="10"/>
      <c r="C1008" s="4" t="s">
        <v>67</v>
      </c>
      <c r="D1008" s="15">
        <f>D1003+D1006+D1007</f>
        <v>17153</v>
      </c>
      <c r="E1008" s="15"/>
      <c r="F1008" s="17"/>
      <c r="G1008" s="47"/>
      <c r="H1008" s="47"/>
    </row>
    <row r="1009" spans="1:8" ht="23.25" customHeight="1" x14ac:dyDescent="0.55000000000000004">
      <c r="A1009" s="21" t="s">
        <v>77</v>
      </c>
      <c r="B1009" s="4" t="s">
        <v>0</v>
      </c>
      <c r="C1009" s="4" t="s">
        <v>1</v>
      </c>
      <c r="D1009" s="15" t="s">
        <v>2</v>
      </c>
      <c r="E1009" s="15" t="s">
        <v>3</v>
      </c>
      <c r="F1009" s="7" t="s">
        <v>4</v>
      </c>
      <c r="G1009" s="37"/>
      <c r="H1009" s="37"/>
    </row>
    <row r="1010" spans="1:8" ht="23.25" customHeight="1" x14ac:dyDescent="0.55000000000000004">
      <c r="A1010" s="21" t="s">
        <v>77</v>
      </c>
      <c r="B1010" s="4" t="s">
        <v>5</v>
      </c>
      <c r="C1010" s="4" t="s">
        <v>6</v>
      </c>
      <c r="D1010" s="15">
        <v>902</v>
      </c>
      <c r="E1010" s="15">
        <v>2886</v>
      </c>
      <c r="F1010" s="5">
        <f>E1010/D1010*1000</f>
        <v>3199.5565410199556</v>
      </c>
      <c r="G1010" s="38"/>
      <c r="H1010" s="38"/>
    </row>
    <row r="1011" spans="1:8" ht="23.25" customHeight="1" x14ac:dyDescent="0.55000000000000004">
      <c r="A1011" s="21" t="s">
        <v>77</v>
      </c>
      <c r="B1011" s="4" t="s">
        <v>5</v>
      </c>
      <c r="C1011" s="4" t="s">
        <v>7</v>
      </c>
      <c r="D1011" s="15">
        <v>0</v>
      </c>
      <c r="E1011" s="15">
        <v>0</v>
      </c>
      <c r="F1011" s="5" t="e">
        <f t="shared" ref="F1011:F1058" si="30">E1011/D1011*1000</f>
        <v>#DIV/0!</v>
      </c>
      <c r="G1011" s="38"/>
      <c r="H1011" s="38"/>
    </row>
    <row r="1012" spans="1:8" ht="23.25" customHeight="1" x14ac:dyDescent="0.55000000000000004">
      <c r="A1012" s="21" t="s">
        <v>77</v>
      </c>
      <c r="B1012" s="4" t="s">
        <v>5</v>
      </c>
      <c r="C1012" s="4" t="s">
        <v>8</v>
      </c>
      <c r="D1012" s="15">
        <v>1050</v>
      </c>
      <c r="E1012" s="15">
        <v>3990</v>
      </c>
      <c r="F1012" s="5">
        <f t="shared" si="30"/>
        <v>3800</v>
      </c>
      <c r="G1012" s="38"/>
      <c r="H1012" s="38"/>
    </row>
    <row r="1013" spans="1:8" ht="23.25" customHeight="1" x14ac:dyDescent="0.55000000000000004">
      <c r="A1013" s="21" t="s">
        <v>77</v>
      </c>
      <c r="B1013" s="4" t="s">
        <v>5</v>
      </c>
      <c r="C1013" s="4" t="s">
        <v>9</v>
      </c>
      <c r="D1013" s="15">
        <v>0</v>
      </c>
      <c r="E1013" s="15">
        <v>0</v>
      </c>
      <c r="F1013" s="5" t="e">
        <f t="shared" si="30"/>
        <v>#DIV/0!</v>
      </c>
      <c r="G1013" s="38"/>
      <c r="H1013" s="38"/>
    </row>
    <row r="1014" spans="1:8" ht="23.25" customHeight="1" x14ac:dyDescent="0.55000000000000004">
      <c r="A1014" s="21" t="s">
        <v>77</v>
      </c>
      <c r="B1014" s="4" t="s">
        <v>5</v>
      </c>
      <c r="C1014" s="4" t="s">
        <v>10</v>
      </c>
      <c r="D1014" s="15">
        <v>0</v>
      </c>
      <c r="E1014" s="15">
        <v>0</v>
      </c>
      <c r="F1014" s="5" t="e">
        <f t="shared" si="30"/>
        <v>#DIV/0!</v>
      </c>
      <c r="G1014" s="38"/>
      <c r="H1014" s="38"/>
    </row>
    <row r="1015" spans="1:8" ht="23.25" customHeight="1" x14ac:dyDescent="0.55000000000000004">
      <c r="A1015" s="21" t="s">
        <v>77</v>
      </c>
      <c r="B1015" s="4" t="s">
        <v>5</v>
      </c>
      <c r="C1015" s="4" t="s">
        <v>11</v>
      </c>
      <c r="D1015" s="15">
        <v>20</v>
      </c>
      <c r="E1015" s="15">
        <v>140</v>
      </c>
      <c r="F1015" s="5">
        <f t="shared" si="30"/>
        <v>7000</v>
      </c>
      <c r="G1015" s="38"/>
      <c r="H1015" s="38"/>
    </row>
    <row r="1016" spans="1:8" ht="23.25" customHeight="1" x14ac:dyDescent="0.55000000000000004">
      <c r="A1016" s="21" t="s">
        <v>77</v>
      </c>
      <c r="B1016" s="4" t="s">
        <v>5</v>
      </c>
      <c r="C1016" s="4" t="s">
        <v>12</v>
      </c>
      <c r="D1016" s="15">
        <v>0</v>
      </c>
      <c r="E1016" s="15">
        <v>0</v>
      </c>
      <c r="F1016" s="5" t="e">
        <f t="shared" si="30"/>
        <v>#DIV/0!</v>
      </c>
      <c r="G1016" s="38"/>
      <c r="H1016" s="38"/>
    </row>
    <row r="1017" spans="1:8" ht="23.25" customHeight="1" x14ac:dyDescent="0.55000000000000004">
      <c r="A1017" s="21" t="s">
        <v>77</v>
      </c>
      <c r="B1017" s="4" t="s">
        <v>13</v>
      </c>
      <c r="C1017" s="4" t="s">
        <v>14</v>
      </c>
      <c r="D1017" s="15">
        <v>40</v>
      </c>
      <c r="E1017" s="15">
        <v>56</v>
      </c>
      <c r="F1017" s="5">
        <f t="shared" si="30"/>
        <v>1400</v>
      </c>
      <c r="G1017" s="38"/>
      <c r="H1017" s="38"/>
    </row>
    <row r="1018" spans="1:8" ht="23.25" customHeight="1" x14ac:dyDescent="0.55000000000000004">
      <c r="A1018" s="21" t="s">
        <v>77</v>
      </c>
      <c r="B1018" s="4" t="s">
        <v>13</v>
      </c>
      <c r="C1018" s="4" t="s">
        <v>15</v>
      </c>
      <c r="D1018" s="15">
        <v>0</v>
      </c>
      <c r="E1018" s="15">
        <v>0</v>
      </c>
      <c r="F1018" s="5" t="e">
        <f t="shared" si="30"/>
        <v>#DIV/0!</v>
      </c>
      <c r="G1018" s="38"/>
      <c r="H1018" s="38"/>
    </row>
    <row r="1019" spans="1:8" ht="23.25" customHeight="1" x14ac:dyDescent="0.55000000000000004">
      <c r="A1019" s="21" t="s">
        <v>77</v>
      </c>
      <c r="B1019" s="4" t="s">
        <v>13</v>
      </c>
      <c r="C1019" s="4" t="s">
        <v>16</v>
      </c>
      <c r="D1019" s="15">
        <v>50</v>
      </c>
      <c r="E1019" s="15">
        <v>130</v>
      </c>
      <c r="F1019" s="5">
        <f t="shared" si="30"/>
        <v>2600</v>
      </c>
      <c r="G1019" s="38"/>
      <c r="H1019" s="38"/>
    </row>
    <row r="1020" spans="1:8" ht="23.25" customHeight="1" x14ac:dyDescent="0.55000000000000004">
      <c r="A1020" s="21" t="s">
        <v>77</v>
      </c>
      <c r="B1020" s="4" t="s">
        <v>13</v>
      </c>
      <c r="C1020" s="4" t="s">
        <v>17</v>
      </c>
      <c r="D1020" s="15">
        <v>0</v>
      </c>
      <c r="E1020" s="15">
        <v>0</v>
      </c>
      <c r="F1020" s="5" t="e">
        <f t="shared" si="30"/>
        <v>#DIV/0!</v>
      </c>
      <c r="G1020" s="38"/>
      <c r="H1020" s="38"/>
    </row>
    <row r="1021" spans="1:8" ht="23.25" customHeight="1" x14ac:dyDescent="0.55000000000000004">
      <c r="A1021" s="21" t="s">
        <v>77</v>
      </c>
      <c r="B1021" s="4" t="s">
        <v>13</v>
      </c>
      <c r="C1021" s="4" t="s">
        <v>18</v>
      </c>
      <c r="D1021" s="15">
        <v>0</v>
      </c>
      <c r="E1021" s="15">
        <v>0</v>
      </c>
      <c r="F1021" s="5" t="e">
        <f t="shared" si="30"/>
        <v>#DIV/0!</v>
      </c>
      <c r="G1021" s="38"/>
      <c r="H1021" s="38"/>
    </row>
    <row r="1022" spans="1:8" ht="23.25" customHeight="1" x14ac:dyDescent="0.55000000000000004">
      <c r="A1022" s="21" t="s">
        <v>77</v>
      </c>
      <c r="B1022" s="4" t="s">
        <v>13</v>
      </c>
      <c r="C1022" s="4" t="s">
        <v>19</v>
      </c>
      <c r="D1022" s="15">
        <v>0</v>
      </c>
      <c r="E1022" s="15">
        <v>0</v>
      </c>
      <c r="F1022" s="5" t="e">
        <f t="shared" si="30"/>
        <v>#DIV/0!</v>
      </c>
      <c r="G1022" s="38"/>
      <c r="H1022" s="38"/>
    </row>
    <row r="1023" spans="1:8" ht="23.25" customHeight="1" x14ac:dyDescent="0.55000000000000004">
      <c r="A1023" s="21" t="s">
        <v>77</v>
      </c>
      <c r="B1023" s="4" t="s">
        <v>20</v>
      </c>
      <c r="C1023" s="4" t="s">
        <v>21</v>
      </c>
      <c r="D1023" s="15">
        <v>58</v>
      </c>
      <c r="E1023" s="15">
        <v>1044</v>
      </c>
      <c r="F1023" s="5">
        <f t="shared" si="30"/>
        <v>18000</v>
      </c>
      <c r="G1023" s="38"/>
      <c r="H1023" s="38"/>
    </row>
    <row r="1024" spans="1:8" ht="23.25" customHeight="1" x14ac:dyDescent="0.55000000000000004">
      <c r="A1024" s="21" t="s">
        <v>77</v>
      </c>
      <c r="B1024" s="4" t="s">
        <v>20</v>
      </c>
      <c r="C1024" s="4" t="s">
        <v>22</v>
      </c>
      <c r="D1024" s="15">
        <v>90</v>
      </c>
      <c r="E1024" s="15">
        <v>1800</v>
      </c>
      <c r="F1024" s="5">
        <f t="shared" si="30"/>
        <v>20000</v>
      </c>
      <c r="G1024" s="38"/>
      <c r="H1024" s="38"/>
    </row>
    <row r="1025" spans="1:8" ht="23.25" customHeight="1" x14ac:dyDescent="0.55000000000000004">
      <c r="A1025" s="21" t="s">
        <v>77</v>
      </c>
      <c r="B1025" s="4" t="s">
        <v>20</v>
      </c>
      <c r="C1025" s="4" t="s">
        <v>23</v>
      </c>
      <c r="D1025" s="15">
        <v>300</v>
      </c>
      <c r="E1025" s="15">
        <v>4500</v>
      </c>
      <c r="F1025" s="5">
        <f t="shared" si="30"/>
        <v>15000</v>
      </c>
      <c r="G1025" s="38"/>
      <c r="H1025" s="38"/>
    </row>
    <row r="1026" spans="1:8" ht="23.25" customHeight="1" x14ac:dyDescent="0.55000000000000004">
      <c r="A1026" s="21" t="s">
        <v>77</v>
      </c>
      <c r="B1026" s="4" t="s">
        <v>20</v>
      </c>
      <c r="C1026" s="4" t="s">
        <v>24</v>
      </c>
      <c r="D1026" s="15">
        <v>160</v>
      </c>
      <c r="E1026" s="15">
        <v>4000</v>
      </c>
      <c r="F1026" s="5">
        <f t="shared" si="30"/>
        <v>25000</v>
      </c>
      <c r="G1026" s="38"/>
      <c r="H1026" s="38"/>
    </row>
    <row r="1027" spans="1:8" ht="23.25" customHeight="1" x14ac:dyDescent="0.55000000000000004">
      <c r="A1027" s="21" t="s">
        <v>77</v>
      </c>
      <c r="B1027" s="4" t="s">
        <v>20</v>
      </c>
      <c r="C1027" s="4" t="s">
        <v>25</v>
      </c>
      <c r="D1027" s="15">
        <v>28</v>
      </c>
      <c r="E1027" s="15">
        <v>56</v>
      </c>
      <c r="F1027" s="5">
        <f t="shared" si="30"/>
        <v>2000</v>
      </c>
      <c r="G1027" s="38"/>
      <c r="H1027" s="38"/>
    </row>
    <row r="1028" spans="1:8" ht="23.25" customHeight="1" x14ac:dyDescent="0.55000000000000004">
      <c r="A1028" s="21" t="s">
        <v>77</v>
      </c>
      <c r="B1028" s="4" t="s">
        <v>26</v>
      </c>
      <c r="C1028" s="4" t="s">
        <v>27</v>
      </c>
      <c r="D1028" s="15">
        <v>42</v>
      </c>
      <c r="E1028" s="15">
        <v>840</v>
      </c>
      <c r="F1028" s="5">
        <f t="shared" si="30"/>
        <v>20000</v>
      </c>
      <c r="G1028" s="38"/>
      <c r="H1028" s="38"/>
    </row>
    <row r="1029" spans="1:8" ht="23.25" customHeight="1" x14ac:dyDescent="0.55000000000000004">
      <c r="A1029" s="21" t="s">
        <v>77</v>
      </c>
      <c r="B1029" s="4" t="s">
        <v>26</v>
      </c>
      <c r="C1029" s="4" t="s">
        <v>28</v>
      </c>
      <c r="D1029" s="15">
        <v>98</v>
      </c>
      <c r="E1029" s="15">
        <v>2940</v>
      </c>
      <c r="F1029" s="5">
        <f t="shared" si="30"/>
        <v>30000</v>
      </c>
      <c r="G1029" s="38"/>
      <c r="H1029" s="38"/>
    </row>
    <row r="1030" spans="1:8" ht="23.25" customHeight="1" x14ac:dyDescent="0.55000000000000004">
      <c r="A1030" s="21" t="s">
        <v>77</v>
      </c>
      <c r="B1030" s="4" t="s">
        <v>26</v>
      </c>
      <c r="C1030" s="4" t="s">
        <v>29</v>
      </c>
      <c r="D1030" s="15">
        <v>117</v>
      </c>
      <c r="E1030" s="15">
        <v>4329</v>
      </c>
      <c r="F1030" s="5">
        <f t="shared" si="30"/>
        <v>37000</v>
      </c>
      <c r="G1030" s="38"/>
      <c r="H1030" s="38"/>
    </row>
    <row r="1031" spans="1:8" ht="23.25" customHeight="1" x14ac:dyDescent="0.55000000000000004">
      <c r="A1031" s="21" t="s">
        <v>77</v>
      </c>
      <c r="B1031" s="4" t="s">
        <v>26</v>
      </c>
      <c r="C1031" s="4" t="s">
        <v>30</v>
      </c>
      <c r="D1031" s="15">
        <v>150</v>
      </c>
      <c r="E1031" s="15">
        <v>6750</v>
      </c>
      <c r="F1031" s="5">
        <f t="shared" si="30"/>
        <v>45000</v>
      </c>
      <c r="G1031" s="38"/>
      <c r="H1031" s="38"/>
    </row>
    <row r="1032" spans="1:8" ht="23.25" customHeight="1" x14ac:dyDescent="0.55000000000000004">
      <c r="A1032" s="21" t="s">
        <v>77</v>
      </c>
      <c r="B1032" s="4" t="s">
        <v>26</v>
      </c>
      <c r="C1032" s="4" t="s">
        <v>31</v>
      </c>
      <c r="D1032" s="15">
        <v>340</v>
      </c>
      <c r="E1032" s="15">
        <v>6800</v>
      </c>
      <c r="F1032" s="5">
        <f t="shared" si="30"/>
        <v>20000</v>
      </c>
      <c r="G1032" s="38"/>
      <c r="H1032" s="38"/>
    </row>
    <row r="1033" spans="1:8" ht="23.25" customHeight="1" x14ac:dyDescent="0.55000000000000004">
      <c r="A1033" s="21" t="s">
        <v>77</v>
      </c>
      <c r="B1033" s="4" t="s">
        <v>26</v>
      </c>
      <c r="C1033" s="4" t="s">
        <v>32</v>
      </c>
      <c r="D1033" s="15">
        <v>7</v>
      </c>
      <c r="E1033" s="15">
        <v>56</v>
      </c>
      <c r="F1033" s="5">
        <f t="shared" si="30"/>
        <v>8000</v>
      </c>
      <c r="G1033" s="38"/>
      <c r="H1033" s="38"/>
    </row>
    <row r="1034" spans="1:8" ht="23.25" customHeight="1" x14ac:dyDescent="0.55000000000000004">
      <c r="A1034" s="21" t="s">
        <v>77</v>
      </c>
      <c r="B1034" s="4" t="s">
        <v>26</v>
      </c>
      <c r="C1034" s="4" t="s">
        <v>33</v>
      </c>
      <c r="D1034" s="15">
        <v>0</v>
      </c>
      <c r="E1034" s="15">
        <v>0</v>
      </c>
      <c r="F1034" s="5"/>
      <c r="G1034" s="38"/>
      <c r="H1034" s="38"/>
    </row>
    <row r="1035" spans="1:8" ht="23.25" customHeight="1" x14ac:dyDescent="0.55000000000000004">
      <c r="A1035" s="21" t="s">
        <v>77</v>
      </c>
      <c r="B1035" s="4" t="s">
        <v>26</v>
      </c>
      <c r="C1035" s="4" t="s">
        <v>34</v>
      </c>
      <c r="D1035" s="15">
        <v>550</v>
      </c>
      <c r="E1035" s="15">
        <v>19250</v>
      </c>
      <c r="F1035" s="5">
        <f t="shared" si="30"/>
        <v>35000</v>
      </c>
      <c r="G1035" s="38"/>
      <c r="H1035" s="38"/>
    </row>
    <row r="1036" spans="1:8" ht="23.25" customHeight="1" x14ac:dyDescent="0.55000000000000004">
      <c r="A1036" s="21" t="s">
        <v>77</v>
      </c>
      <c r="B1036" s="4" t="s">
        <v>35</v>
      </c>
      <c r="C1036" s="4" t="s">
        <v>36</v>
      </c>
      <c r="D1036" s="15">
        <v>375</v>
      </c>
      <c r="E1036" s="15">
        <v>3750</v>
      </c>
      <c r="F1036" s="5">
        <f t="shared" si="30"/>
        <v>10000</v>
      </c>
      <c r="G1036" s="38"/>
      <c r="H1036" s="38"/>
    </row>
    <row r="1037" spans="1:8" ht="23.25" customHeight="1" x14ac:dyDescent="0.55000000000000004">
      <c r="A1037" s="21" t="s">
        <v>77</v>
      </c>
      <c r="B1037" s="4" t="s">
        <v>35</v>
      </c>
      <c r="C1037" s="4" t="s">
        <v>37</v>
      </c>
      <c r="D1037" s="15">
        <v>0</v>
      </c>
      <c r="E1037" s="15">
        <v>0</v>
      </c>
      <c r="F1037" s="5"/>
      <c r="G1037" s="38"/>
      <c r="H1037" s="38"/>
    </row>
    <row r="1038" spans="1:8" ht="23.25" customHeight="1" x14ac:dyDescent="0.55000000000000004">
      <c r="A1038" s="21" t="s">
        <v>77</v>
      </c>
      <c r="B1038" s="4" t="s">
        <v>35</v>
      </c>
      <c r="C1038" s="4" t="s">
        <v>38</v>
      </c>
      <c r="D1038" s="15">
        <v>24</v>
      </c>
      <c r="E1038" s="15">
        <v>144</v>
      </c>
      <c r="F1038" s="5">
        <f t="shared" si="30"/>
        <v>6000</v>
      </c>
      <c r="G1038" s="38"/>
      <c r="H1038" s="38"/>
    </row>
    <row r="1039" spans="1:8" ht="23.25" customHeight="1" x14ac:dyDescent="0.55000000000000004">
      <c r="A1039" s="21" t="s">
        <v>77</v>
      </c>
      <c r="B1039" s="4" t="s">
        <v>35</v>
      </c>
      <c r="C1039" s="4" t="s">
        <v>39</v>
      </c>
      <c r="D1039" s="15">
        <v>0</v>
      </c>
      <c r="E1039" s="15">
        <v>0</v>
      </c>
      <c r="F1039" s="5"/>
      <c r="G1039" s="38"/>
      <c r="H1039" s="38"/>
    </row>
    <row r="1040" spans="1:8" ht="23.25" customHeight="1" x14ac:dyDescent="0.55000000000000004">
      <c r="A1040" s="21" t="s">
        <v>77</v>
      </c>
      <c r="B1040" s="4" t="s">
        <v>35</v>
      </c>
      <c r="C1040" s="4" t="s">
        <v>40</v>
      </c>
      <c r="D1040" s="15">
        <v>0</v>
      </c>
      <c r="E1040" s="15">
        <v>0</v>
      </c>
      <c r="F1040" s="5"/>
      <c r="G1040" s="38"/>
      <c r="H1040" s="38"/>
    </row>
    <row r="1041" spans="1:8" ht="23.25" customHeight="1" x14ac:dyDescent="0.55000000000000004">
      <c r="A1041" s="21" t="s">
        <v>77</v>
      </c>
      <c r="B1041" s="4" t="s">
        <v>35</v>
      </c>
      <c r="C1041" s="4" t="s">
        <v>41</v>
      </c>
      <c r="D1041" s="15">
        <v>10</v>
      </c>
      <c r="E1041" s="15">
        <v>650</v>
      </c>
      <c r="F1041" s="5">
        <f t="shared" si="30"/>
        <v>65000</v>
      </c>
      <c r="G1041" s="38"/>
      <c r="H1041" s="38"/>
    </row>
    <row r="1042" spans="1:8" ht="23.25" customHeight="1" x14ac:dyDescent="0.55000000000000004">
      <c r="A1042" s="21" t="s">
        <v>77</v>
      </c>
      <c r="B1042" s="4" t="s">
        <v>35</v>
      </c>
      <c r="C1042" s="4" t="s">
        <v>42</v>
      </c>
      <c r="D1042" s="15">
        <v>0</v>
      </c>
      <c r="E1042" s="15">
        <v>0</v>
      </c>
      <c r="F1042" s="5" t="e">
        <f t="shared" si="30"/>
        <v>#DIV/0!</v>
      </c>
      <c r="G1042" s="38"/>
      <c r="H1042" s="38"/>
    </row>
    <row r="1043" spans="1:8" ht="23.25" customHeight="1" x14ac:dyDescent="0.55000000000000004">
      <c r="A1043" s="21" t="s">
        <v>77</v>
      </c>
      <c r="B1043" s="4" t="s">
        <v>35</v>
      </c>
      <c r="C1043" s="4" t="s">
        <v>43</v>
      </c>
      <c r="D1043" s="15">
        <v>70</v>
      </c>
      <c r="E1043" s="15">
        <v>3500</v>
      </c>
      <c r="F1043" s="5">
        <f t="shared" si="30"/>
        <v>50000</v>
      </c>
      <c r="G1043" s="38"/>
      <c r="H1043" s="38"/>
    </row>
    <row r="1044" spans="1:8" ht="23.25" customHeight="1" x14ac:dyDescent="0.55000000000000004">
      <c r="A1044" s="21" t="s">
        <v>77</v>
      </c>
      <c r="B1044" s="4" t="s">
        <v>35</v>
      </c>
      <c r="C1044" s="4" t="s">
        <v>44</v>
      </c>
      <c r="D1044" s="15">
        <v>40</v>
      </c>
      <c r="E1044" s="15">
        <v>1800</v>
      </c>
      <c r="F1044" s="5">
        <f t="shared" si="30"/>
        <v>45000</v>
      </c>
      <c r="G1044" s="38"/>
      <c r="H1044" s="38"/>
    </row>
    <row r="1045" spans="1:8" ht="23.25" customHeight="1" x14ac:dyDescent="0.55000000000000004">
      <c r="A1045" s="21" t="s">
        <v>77</v>
      </c>
      <c r="B1045" s="4" t="s">
        <v>35</v>
      </c>
      <c r="C1045" s="4" t="s">
        <v>45</v>
      </c>
      <c r="D1045" s="15">
        <v>85</v>
      </c>
      <c r="E1045" s="15">
        <v>383</v>
      </c>
      <c r="F1045" s="5">
        <f t="shared" si="30"/>
        <v>4505.8823529411766</v>
      </c>
      <c r="G1045" s="38"/>
      <c r="H1045" s="38"/>
    </row>
    <row r="1046" spans="1:8" ht="23.25" customHeight="1" x14ac:dyDescent="0.55000000000000004">
      <c r="A1046" s="21" t="s">
        <v>77</v>
      </c>
      <c r="B1046" s="4" t="s">
        <v>46</v>
      </c>
      <c r="C1046" s="4" t="s">
        <v>47</v>
      </c>
      <c r="D1046" s="15">
        <v>0</v>
      </c>
      <c r="E1046" s="15">
        <v>0</v>
      </c>
      <c r="F1046" s="5" t="e">
        <f t="shared" si="30"/>
        <v>#DIV/0!</v>
      </c>
      <c r="G1046" s="38"/>
      <c r="H1046" s="38"/>
    </row>
    <row r="1047" spans="1:8" ht="23.25" customHeight="1" x14ac:dyDescent="0.55000000000000004">
      <c r="A1047" s="21" t="s">
        <v>77</v>
      </c>
      <c r="B1047" s="4" t="s">
        <v>46</v>
      </c>
      <c r="C1047" s="4" t="s">
        <v>48</v>
      </c>
      <c r="D1047" s="15">
        <v>0</v>
      </c>
      <c r="E1047" s="15">
        <v>0</v>
      </c>
      <c r="F1047" s="5" t="e">
        <f t="shared" si="30"/>
        <v>#DIV/0!</v>
      </c>
      <c r="G1047" s="38"/>
      <c r="H1047" s="38"/>
    </row>
    <row r="1048" spans="1:8" ht="23.25" customHeight="1" x14ac:dyDescent="0.55000000000000004">
      <c r="A1048" s="21" t="s">
        <v>77</v>
      </c>
      <c r="B1048" s="4" t="s">
        <v>46</v>
      </c>
      <c r="C1048" s="4" t="s">
        <v>49</v>
      </c>
      <c r="D1048" s="15">
        <v>0</v>
      </c>
      <c r="E1048" s="15">
        <v>0</v>
      </c>
      <c r="F1048" s="5" t="e">
        <f t="shared" si="30"/>
        <v>#DIV/0!</v>
      </c>
      <c r="G1048" s="38"/>
      <c r="H1048" s="38"/>
    </row>
    <row r="1049" spans="1:8" ht="23.25" customHeight="1" x14ac:dyDescent="0.55000000000000004">
      <c r="A1049" s="21" t="s">
        <v>77</v>
      </c>
      <c r="B1049" s="4" t="s">
        <v>46</v>
      </c>
      <c r="C1049" s="4" t="s">
        <v>50</v>
      </c>
      <c r="D1049" s="15">
        <v>20</v>
      </c>
      <c r="E1049" s="15">
        <v>20</v>
      </c>
      <c r="F1049" s="5">
        <f t="shared" si="30"/>
        <v>1000</v>
      </c>
      <c r="G1049" s="38"/>
      <c r="H1049" s="38"/>
    </row>
    <row r="1050" spans="1:8" ht="23.25" customHeight="1" x14ac:dyDescent="0.55000000000000004">
      <c r="A1050" s="21" t="s">
        <v>77</v>
      </c>
      <c r="B1050" s="4" t="s">
        <v>51</v>
      </c>
      <c r="C1050" s="4" t="s">
        <v>52</v>
      </c>
      <c r="D1050" s="15">
        <v>0</v>
      </c>
      <c r="E1050" s="15">
        <v>0</v>
      </c>
      <c r="F1050" s="5" t="e">
        <f t="shared" si="30"/>
        <v>#DIV/0!</v>
      </c>
      <c r="G1050" s="38"/>
      <c r="H1050" s="38"/>
    </row>
    <row r="1051" spans="1:8" ht="23.25" customHeight="1" x14ac:dyDescent="0.55000000000000004">
      <c r="A1051" s="21" t="s">
        <v>77</v>
      </c>
      <c r="B1051" s="4" t="s">
        <v>51</v>
      </c>
      <c r="C1051" s="4" t="s">
        <v>53</v>
      </c>
      <c r="D1051" s="15">
        <v>4</v>
      </c>
      <c r="E1051" s="15">
        <v>10</v>
      </c>
      <c r="F1051" s="5">
        <f t="shared" si="30"/>
        <v>2500</v>
      </c>
      <c r="G1051" s="38"/>
      <c r="H1051" s="38"/>
    </row>
    <row r="1052" spans="1:8" ht="23.25" customHeight="1" x14ac:dyDescent="0.55000000000000004">
      <c r="A1052" s="21" t="s">
        <v>77</v>
      </c>
      <c r="B1052" s="4" t="s">
        <v>51</v>
      </c>
      <c r="C1052" s="4" t="s">
        <v>54</v>
      </c>
      <c r="D1052" s="15">
        <v>300</v>
      </c>
      <c r="E1052" s="15">
        <v>840</v>
      </c>
      <c r="F1052" s="5">
        <f t="shared" si="30"/>
        <v>2800</v>
      </c>
      <c r="G1052" s="38"/>
      <c r="H1052" s="38"/>
    </row>
    <row r="1053" spans="1:8" ht="23.25" customHeight="1" x14ac:dyDescent="0.55000000000000004">
      <c r="A1053" s="21" t="s">
        <v>77</v>
      </c>
      <c r="B1053" s="4" t="s">
        <v>51</v>
      </c>
      <c r="C1053" s="4" t="s">
        <v>55</v>
      </c>
      <c r="D1053" s="15">
        <v>0</v>
      </c>
      <c r="E1053" s="15">
        <v>0</v>
      </c>
      <c r="F1053" s="5" t="e">
        <f t="shared" si="30"/>
        <v>#DIV/0!</v>
      </c>
      <c r="G1053" s="38"/>
      <c r="H1053" s="38"/>
    </row>
    <row r="1054" spans="1:8" ht="23.25" customHeight="1" x14ac:dyDescent="0.55000000000000004">
      <c r="A1054" s="21" t="s">
        <v>77</v>
      </c>
      <c r="B1054" s="4" t="s">
        <v>56</v>
      </c>
      <c r="C1054" s="4" t="s">
        <v>57</v>
      </c>
      <c r="D1054" s="15">
        <v>12</v>
      </c>
      <c r="E1054" s="15">
        <v>30</v>
      </c>
      <c r="F1054" s="5">
        <f t="shared" si="30"/>
        <v>2500</v>
      </c>
      <c r="G1054" s="38"/>
      <c r="H1054" s="38"/>
    </row>
    <row r="1055" spans="1:8" ht="23.25" customHeight="1" x14ac:dyDescent="0.55000000000000004">
      <c r="A1055" s="21" t="s">
        <v>77</v>
      </c>
      <c r="B1055" s="4" t="s">
        <v>56</v>
      </c>
      <c r="C1055" s="4" t="s">
        <v>58</v>
      </c>
      <c r="D1055" s="15">
        <v>5</v>
      </c>
      <c r="E1055" s="15">
        <v>5</v>
      </c>
      <c r="F1055" s="5">
        <f t="shared" si="30"/>
        <v>1000</v>
      </c>
      <c r="G1055" s="38"/>
      <c r="H1055" s="38"/>
    </row>
    <row r="1056" spans="1:8" ht="23.25" customHeight="1" x14ac:dyDescent="0.55000000000000004">
      <c r="A1056" s="21" t="s">
        <v>77</v>
      </c>
      <c r="B1056" s="4" t="s">
        <v>56</v>
      </c>
      <c r="C1056" s="4" t="s">
        <v>59</v>
      </c>
      <c r="D1056" s="15">
        <v>0</v>
      </c>
      <c r="E1056" s="15">
        <v>0</v>
      </c>
      <c r="F1056" s="5" t="e">
        <f t="shared" si="30"/>
        <v>#DIV/0!</v>
      </c>
      <c r="G1056" s="38"/>
      <c r="H1056" s="38"/>
    </row>
    <row r="1057" spans="1:8" ht="23.25" customHeight="1" x14ac:dyDescent="0.55000000000000004">
      <c r="A1057" s="21" t="s">
        <v>77</v>
      </c>
      <c r="B1057" s="4" t="s">
        <v>56</v>
      </c>
      <c r="C1057" s="4" t="s">
        <v>60</v>
      </c>
      <c r="D1057" s="15">
        <v>0</v>
      </c>
      <c r="E1057" s="15">
        <v>0</v>
      </c>
      <c r="F1057" s="5" t="e">
        <f t="shared" si="30"/>
        <v>#DIV/0!</v>
      </c>
      <c r="G1057" s="38"/>
      <c r="H1057" s="38"/>
    </row>
    <row r="1058" spans="1:8" ht="23.25" customHeight="1" x14ac:dyDescent="0.55000000000000004">
      <c r="A1058" s="21" t="s">
        <v>77</v>
      </c>
      <c r="B1058" s="4" t="s">
        <v>56</v>
      </c>
      <c r="C1058" s="4" t="s">
        <v>61</v>
      </c>
      <c r="D1058" s="15">
        <v>550</v>
      </c>
      <c r="E1058" s="15">
        <v>22000</v>
      </c>
      <c r="F1058" s="5">
        <f t="shared" si="30"/>
        <v>40000</v>
      </c>
      <c r="G1058" s="38"/>
      <c r="H1058" s="38"/>
    </row>
    <row r="1059" spans="1:8" ht="23.25" customHeight="1" x14ac:dyDescent="0.55000000000000004">
      <c r="A1059" s="21" t="s">
        <v>77</v>
      </c>
      <c r="B1059" s="4"/>
      <c r="C1059" s="4" t="s">
        <v>62</v>
      </c>
      <c r="D1059" s="15">
        <f>SUM(D1010:D1058)</f>
        <v>5497</v>
      </c>
      <c r="E1059" s="15">
        <f>SUM(E1010:E1058)</f>
        <v>92699</v>
      </c>
      <c r="F1059" s="16"/>
      <c r="G1059" s="42"/>
      <c r="H1059" s="42"/>
    </row>
    <row r="1060" spans="1:8" ht="23.25" customHeight="1" x14ac:dyDescent="0.55000000000000004">
      <c r="A1060" s="21" t="s">
        <v>77</v>
      </c>
      <c r="B1060" s="4"/>
      <c r="C1060" s="4" t="s">
        <v>63</v>
      </c>
      <c r="D1060" s="15">
        <f>D1059-D1061</f>
        <v>5497</v>
      </c>
      <c r="E1060" s="15">
        <f>E1059-E1061</f>
        <v>92699</v>
      </c>
      <c r="F1060" s="5">
        <v>0</v>
      </c>
      <c r="G1060" s="38"/>
      <c r="H1060" s="38"/>
    </row>
    <row r="1061" spans="1:8" ht="23.25" customHeight="1" x14ac:dyDescent="0.55000000000000004">
      <c r="A1061" s="21" t="s">
        <v>77</v>
      </c>
      <c r="B1061" s="4"/>
      <c r="C1061" s="4" t="s">
        <v>64</v>
      </c>
      <c r="D1061" s="15">
        <f>D1011+D1013+D1018+D1021+D1037+D1040</f>
        <v>0</v>
      </c>
      <c r="E1061" s="15">
        <f>E1011+E1013+E1018+E1021+E1037+E1040</f>
        <v>0</v>
      </c>
      <c r="F1061" s="5">
        <v>0</v>
      </c>
      <c r="G1061" s="38"/>
      <c r="H1061" s="38"/>
    </row>
    <row r="1062" spans="1:8" ht="23.25" customHeight="1" x14ac:dyDescent="0.55000000000000004">
      <c r="A1062" s="21" t="s">
        <v>77</v>
      </c>
      <c r="B1062" s="10"/>
      <c r="C1062" s="4" t="s">
        <v>65</v>
      </c>
      <c r="D1062" s="15">
        <v>6117</v>
      </c>
      <c r="E1062" s="15"/>
      <c r="F1062" s="5">
        <v>0</v>
      </c>
      <c r="G1062" s="38"/>
      <c r="H1062" s="38"/>
    </row>
    <row r="1063" spans="1:8" ht="23.25" customHeight="1" x14ac:dyDescent="0.55000000000000004">
      <c r="A1063" s="21" t="s">
        <v>77</v>
      </c>
      <c r="B1063" s="10"/>
      <c r="C1063" s="4" t="s">
        <v>66</v>
      </c>
      <c r="D1063" s="15"/>
      <c r="E1063" s="15"/>
      <c r="F1063" s="16"/>
      <c r="G1063" s="42"/>
      <c r="H1063" s="42"/>
    </row>
    <row r="1064" spans="1:8" ht="23.25" customHeight="1" x14ac:dyDescent="0.55000000000000004">
      <c r="A1064" s="21" t="s">
        <v>77</v>
      </c>
      <c r="B1064" s="10"/>
      <c r="C1064" s="4" t="s">
        <v>67</v>
      </c>
      <c r="D1064" s="15">
        <f>D1059+D1062+D1063</f>
        <v>11614</v>
      </c>
      <c r="E1064" s="15"/>
      <c r="F1064" s="5">
        <v>0</v>
      </c>
      <c r="G1064" s="38"/>
      <c r="H1064" s="38"/>
    </row>
    <row r="1065" spans="1:8" ht="23.25" customHeight="1" x14ac:dyDescent="0.55000000000000004">
      <c r="A1065" s="2" t="s">
        <v>83</v>
      </c>
      <c r="B1065" s="4" t="s">
        <v>0</v>
      </c>
      <c r="C1065" s="4" t="s">
        <v>1</v>
      </c>
      <c r="D1065" s="15" t="s">
        <v>2</v>
      </c>
      <c r="E1065" s="15" t="s">
        <v>3</v>
      </c>
      <c r="F1065" s="7" t="s">
        <v>4</v>
      </c>
      <c r="G1065" s="37"/>
      <c r="H1065" s="37"/>
    </row>
    <row r="1066" spans="1:8" ht="23.25" customHeight="1" x14ac:dyDescent="0.55000000000000004">
      <c r="A1066" s="2" t="s">
        <v>83</v>
      </c>
      <c r="B1066" s="4" t="s">
        <v>5</v>
      </c>
      <c r="C1066" s="4" t="s">
        <v>6</v>
      </c>
      <c r="D1066" s="15">
        <v>2650</v>
      </c>
      <c r="E1066" s="15">
        <v>10070</v>
      </c>
      <c r="F1066" s="5">
        <f>E1066/D1066*1000</f>
        <v>3800</v>
      </c>
      <c r="G1066" s="38"/>
      <c r="H1066" s="38"/>
    </row>
    <row r="1067" spans="1:8" ht="23.25" customHeight="1" x14ac:dyDescent="0.55000000000000004">
      <c r="A1067" s="2" t="s">
        <v>83</v>
      </c>
      <c r="B1067" s="4" t="s">
        <v>5</v>
      </c>
      <c r="C1067" s="4" t="s">
        <v>7</v>
      </c>
      <c r="D1067" s="15">
        <v>0</v>
      </c>
      <c r="E1067" s="15">
        <v>0</v>
      </c>
      <c r="F1067" s="5"/>
      <c r="G1067" s="38"/>
      <c r="H1067" s="38"/>
    </row>
    <row r="1068" spans="1:8" ht="23.25" customHeight="1" x14ac:dyDescent="0.55000000000000004">
      <c r="A1068" s="2" t="s">
        <v>83</v>
      </c>
      <c r="B1068" s="4" t="s">
        <v>5</v>
      </c>
      <c r="C1068" s="4" t="s">
        <v>8</v>
      </c>
      <c r="D1068" s="15">
        <v>3650</v>
      </c>
      <c r="E1068" s="15">
        <v>14053</v>
      </c>
      <c r="F1068" s="5">
        <f t="shared" ref="F1068:F1114" si="31">E1068/D1068*1000</f>
        <v>3850.1369863013697</v>
      </c>
      <c r="G1068" s="38"/>
      <c r="H1068" s="38"/>
    </row>
    <row r="1069" spans="1:8" ht="23.25" customHeight="1" x14ac:dyDescent="0.55000000000000004">
      <c r="A1069" s="2" t="s">
        <v>83</v>
      </c>
      <c r="B1069" s="4" t="s">
        <v>5</v>
      </c>
      <c r="C1069" s="4" t="s">
        <v>9</v>
      </c>
      <c r="D1069" s="15">
        <v>0</v>
      </c>
      <c r="E1069" s="15">
        <v>0</v>
      </c>
      <c r="F1069" s="5"/>
      <c r="G1069" s="38"/>
      <c r="H1069" s="38"/>
    </row>
    <row r="1070" spans="1:8" ht="23.25" customHeight="1" x14ac:dyDescent="0.55000000000000004">
      <c r="A1070" s="2" t="s">
        <v>83</v>
      </c>
      <c r="B1070" s="4" t="s">
        <v>5</v>
      </c>
      <c r="C1070" s="4" t="s">
        <v>10</v>
      </c>
      <c r="D1070" s="15">
        <v>6</v>
      </c>
      <c r="E1070" s="15">
        <v>36</v>
      </c>
      <c r="F1070" s="5">
        <f t="shared" si="31"/>
        <v>6000</v>
      </c>
      <c r="G1070" s="38"/>
      <c r="H1070" s="38"/>
    </row>
    <row r="1071" spans="1:8" ht="23.25" customHeight="1" x14ac:dyDescent="0.55000000000000004">
      <c r="A1071" s="2" t="s">
        <v>83</v>
      </c>
      <c r="B1071" s="4" t="s">
        <v>5</v>
      </c>
      <c r="C1071" s="4" t="s">
        <v>11</v>
      </c>
      <c r="D1071" s="15">
        <v>0</v>
      </c>
      <c r="E1071" s="15">
        <v>0</v>
      </c>
      <c r="F1071" s="5"/>
      <c r="G1071" s="38"/>
      <c r="H1071" s="38"/>
    </row>
    <row r="1072" spans="1:8" ht="23.25" customHeight="1" x14ac:dyDescent="0.55000000000000004">
      <c r="A1072" s="2" t="s">
        <v>83</v>
      </c>
      <c r="B1072" s="4" t="s">
        <v>5</v>
      </c>
      <c r="C1072" s="4" t="s">
        <v>12</v>
      </c>
      <c r="D1072" s="15">
        <v>2</v>
      </c>
      <c r="E1072" s="15">
        <v>5</v>
      </c>
      <c r="F1072" s="5">
        <f t="shared" si="31"/>
        <v>2500</v>
      </c>
      <c r="G1072" s="38"/>
      <c r="H1072" s="38"/>
    </row>
    <row r="1073" spans="1:8" ht="23.25" customHeight="1" x14ac:dyDescent="0.55000000000000004">
      <c r="A1073" s="2" t="s">
        <v>83</v>
      </c>
      <c r="B1073" s="4" t="s">
        <v>13</v>
      </c>
      <c r="C1073" s="4" t="s">
        <v>14</v>
      </c>
      <c r="D1073" s="15">
        <v>16</v>
      </c>
      <c r="E1073" s="15">
        <v>25.76</v>
      </c>
      <c r="F1073" s="5">
        <f t="shared" si="31"/>
        <v>1610</v>
      </c>
      <c r="G1073" s="38"/>
      <c r="H1073" s="38"/>
    </row>
    <row r="1074" spans="1:8" ht="23.25" customHeight="1" x14ac:dyDescent="0.55000000000000004">
      <c r="A1074" s="2" t="s">
        <v>83</v>
      </c>
      <c r="B1074" s="4" t="s">
        <v>13</v>
      </c>
      <c r="C1074" s="4" t="s">
        <v>15</v>
      </c>
      <c r="D1074" s="15">
        <v>0</v>
      </c>
      <c r="E1074" s="15">
        <v>0</v>
      </c>
      <c r="F1074" s="5"/>
      <c r="G1074" s="38"/>
      <c r="H1074" s="38"/>
    </row>
    <row r="1075" spans="1:8" ht="23.25" customHeight="1" x14ac:dyDescent="0.55000000000000004">
      <c r="A1075" s="2" t="s">
        <v>83</v>
      </c>
      <c r="B1075" s="4" t="s">
        <v>13</v>
      </c>
      <c r="C1075" s="4" t="s">
        <v>16</v>
      </c>
      <c r="D1075" s="15">
        <v>460</v>
      </c>
      <c r="E1075" s="15">
        <v>1472</v>
      </c>
      <c r="F1075" s="5">
        <f t="shared" si="31"/>
        <v>3200</v>
      </c>
      <c r="G1075" s="38"/>
      <c r="H1075" s="38"/>
    </row>
    <row r="1076" spans="1:8" ht="23.25" customHeight="1" x14ac:dyDescent="0.55000000000000004">
      <c r="A1076" s="2" t="s">
        <v>83</v>
      </c>
      <c r="B1076" s="4" t="s">
        <v>13</v>
      </c>
      <c r="C1076" s="4" t="s">
        <v>17</v>
      </c>
      <c r="D1076" s="15">
        <v>0</v>
      </c>
      <c r="E1076" s="15">
        <v>0</v>
      </c>
      <c r="F1076" s="5"/>
      <c r="G1076" s="38"/>
      <c r="H1076" s="38"/>
    </row>
    <row r="1077" spans="1:8" ht="23.25" customHeight="1" x14ac:dyDescent="0.55000000000000004">
      <c r="A1077" s="2" t="s">
        <v>83</v>
      </c>
      <c r="B1077" s="4" t="s">
        <v>13</v>
      </c>
      <c r="C1077" s="4" t="s">
        <v>18</v>
      </c>
      <c r="D1077" s="15">
        <v>0</v>
      </c>
      <c r="E1077" s="15">
        <v>0</v>
      </c>
      <c r="F1077" s="5"/>
      <c r="G1077" s="38"/>
      <c r="H1077" s="38"/>
    </row>
    <row r="1078" spans="1:8" ht="23.25" customHeight="1" x14ac:dyDescent="0.55000000000000004">
      <c r="A1078" s="2" t="s">
        <v>83</v>
      </c>
      <c r="B1078" s="4" t="s">
        <v>13</v>
      </c>
      <c r="C1078" s="4" t="s">
        <v>19</v>
      </c>
      <c r="D1078" s="15">
        <v>0</v>
      </c>
      <c r="E1078" s="15">
        <v>0</v>
      </c>
      <c r="F1078" s="5"/>
      <c r="G1078" s="38"/>
      <c r="H1078" s="38"/>
    </row>
    <row r="1079" spans="1:8" ht="23.25" customHeight="1" x14ac:dyDescent="0.55000000000000004">
      <c r="A1079" s="2" t="s">
        <v>83</v>
      </c>
      <c r="B1079" s="4" t="s">
        <v>20</v>
      </c>
      <c r="C1079" s="4" t="s">
        <v>21</v>
      </c>
      <c r="D1079" s="15">
        <v>46</v>
      </c>
      <c r="E1079" s="15">
        <v>2070</v>
      </c>
      <c r="F1079" s="5">
        <f t="shared" si="31"/>
        <v>45000</v>
      </c>
      <c r="G1079" s="38"/>
      <c r="H1079" s="38"/>
    </row>
    <row r="1080" spans="1:8" ht="23.25" customHeight="1" x14ac:dyDescent="0.55000000000000004">
      <c r="A1080" s="2" t="s">
        <v>83</v>
      </c>
      <c r="B1080" s="4" t="s">
        <v>20</v>
      </c>
      <c r="C1080" s="4" t="s">
        <v>22</v>
      </c>
      <c r="D1080" s="15">
        <v>40</v>
      </c>
      <c r="E1080" s="15">
        <v>1160</v>
      </c>
      <c r="F1080" s="5">
        <f t="shared" si="31"/>
        <v>29000</v>
      </c>
      <c r="G1080" s="38"/>
      <c r="H1080" s="38"/>
    </row>
    <row r="1081" spans="1:8" ht="23.25" customHeight="1" x14ac:dyDescent="0.55000000000000004">
      <c r="A1081" s="2" t="s">
        <v>83</v>
      </c>
      <c r="B1081" s="4" t="s">
        <v>20</v>
      </c>
      <c r="C1081" s="4" t="s">
        <v>23</v>
      </c>
      <c r="D1081" s="15">
        <v>35</v>
      </c>
      <c r="E1081" s="15">
        <v>910</v>
      </c>
      <c r="F1081" s="5">
        <f t="shared" si="31"/>
        <v>26000</v>
      </c>
      <c r="G1081" s="38"/>
      <c r="H1081" s="38"/>
    </row>
    <row r="1082" spans="1:8" ht="23.25" customHeight="1" x14ac:dyDescent="0.55000000000000004">
      <c r="A1082" s="2" t="s">
        <v>83</v>
      </c>
      <c r="B1082" s="4" t="s">
        <v>20</v>
      </c>
      <c r="C1082" s="4" t="s">
        <v>24</v>
      </c>
      <c r="D1082" s="15">
        <v>90</v>
      </c>
      <c r="E1082" s="15">
        <v>3150</v>
      </c>
      <c r="F1082" s="5">
        <f t="shared" si="31"/>
        <v>35000</v>
      </c>
      <c r="G1082" s="38"/>
      <c r="H1082" s="38"/>
    </row>
    <row r="1083" spans="1:8" ht="23.25" customHeight="1" x14ac:dyDescent="0.55000000000000004">
      <c r="A1083" s="2" t="s">
        <v>83</v>
      </c>
      <c r="B1083" s="4" t="s">
        <v>20</v>
      </c>
      <c r="C1083" s="4" t="s">
        <v>25</v>
      </c>
      <c r="D1083" s="15">
        <v>68</v>
      </c>
      <c r="E1083" s="15">
        <v>1292</v>
      </c>
      <c r="F1083" s="5">
        <f t="shared" si="31"/>
        <v>19000</v>
      </c>
      <c r="G1083" s="38"/>
      <c r="H1083" s="38"/>
    </row>
    <row r="1084" spans="1:8" ht="23.25" customHeight="1" x14ac:dyDescent="0.55000000000000004">
      <c r="A1084" s="2" t="s">
        <v>83</v>
      </c>
      <c r="B1084" s="4" t="s">
        <v>26</v>
      </c>
      <c r="C1084" s="4" t="s">
        <v>27</v>
      </c>
      <c r="D1084" s="15">
        <v>110</v>
      </c>
      <c r="E1084" s="15">
        <v>3080</v>
      </c>
      <c r="F1084" s="5">
        <f t="shared" si="31"/>
        <v>28000</v>
      </c>
      <c r="G1084" s="38"/>
      <c r="H1084" s="38"/>
    </row>
    <row r="1085" spans="1:8" ht="23.25" customHeight="1" x14ac:dyDescent="0.55000000000000004">
      <c r="A1085" s="2" t="s">
        <v>83</v>
      </c>
      <c r="B1085" s="4" t="s">
        <v>26</v>
      </c>
      <c r="C1085" s="4" t="s">
        <v>28</v>
      </c>
      <c r="D1085" s="15">
        <v>55</v>
      </c>
      <c r="E1085" s="15">
        <v>3575</v>
      </c>
      <c r="F1085" s="5">
        <f t="shared" si="31"/>
        <v>65000</v>
      </c>
      <c r="G1085" s="38"/>
      <c r="H1085" s="38"/>
    </row>
    <row r="1086" spans="1:8" ht="23.25" customHeight="1" x14ac:dyDescent="0.55000000000000004">
      <c r="A1086" s="2" t="s">
        <v>83</v>
      </c>
      <c r="B1086" s="4" t="s">
        <v>26</v>
      </c>
      <c r="C1086" s="4" t="s">
        <v>29</v>
      </c>
      <c r="D1086" s="15">
        <v>145</v>
      </c>
      <c r="E1086" s="15">
        <v>5220</v>
      </c>
      <c r="F1086" s="5">
        <f t="shared" si="31"/>
        <v>36000</v>
      </c>
      <c r="G1086" s="38"/>
      <c r="H1086" s="38"/>
    </row>
    <row r="1087" spans="1:8" ht="23.25" customHeight="1" x14ac:dyDescent="0.55000000000000004">
      <c r="A1087" s="2" t="s">
        <v>83</v>
      </c>
      <c r="B1087" s="4" t="s">
        <v>26</v>
      </c>
      <c r="C1087" s="4" t="s">
        <v>30</v>
      </c>
      <c r="D1087" s="15">
        <v>44</v>
      </c>
      <c r="E1087" s="15">
        <v>1232</v>
      </c>
      <c r="F1087" s="5">
        <f t="shared" si="31"/>
        <v>28000</v>
      </c>
      <c r="G1087" s="38"/>
      <c r="H1087" s="38"/>
    </row>
    <row r="1088" spans="1:8" ht="23.25" customHeight="1" x14ac:dyDescent="0.55000000000000004">
      <c r="A1088" s="2" t="s">
        <v>83</v>
      </c>
      <c r="B1088" s="4" t="s">
        <v>26</v>
      </c>
      <c r="C1088" s="4" t="s">
        <v>31</v>
      </c>
      <c r="D1088" s="15">
        <v>0.3</v>
      </c>
      <c r="E1088" s="15">
        <v>4.2</v>
      </c>
      <c r="F1088" s="5">
        <f t="shared" si="31"/>
        <v>14000.000000000002</v>
      </c>
      <c r="G1088" s="38"/>
      <c r="H1088" s="38"/>
    </row>
    <row r="1089" spans="1:8" ht="23.25" customHeight="1" x14ac:dyDescent="0.55000000000000004">
      <c r="A1089" s="2" t="s">
        <v>83</v>
      </c>
      <c r="B1089" s="4" t="s">
        <v>26</v>
      </c>
      <c r="C1089" s="4" t="s">
        <v>32</v>
      </c>
      <c r="D1089" s="15">
        <v>2</v>
      </c>
      <c r="E1089" s="15">
        <v>28</v>
      </c>
      <c r="F1089" s="5">
        <f t="shared" si="31"/>
        <v>14000</v>
      </c>
      <c r="G1089" s="38"/>
      <c r="H1089" s="38"/>
    </row>
    <row r="1090" spans="1:8" ht="23.25" customHeight="1" x14ac:dyDescent="0.55000000000000004">
      <c r="A1090" s="2" t="s">
        <v>83</v>
      </c>
      <c r="B1090" s="4" t="s">
        <v>26</v>
      </c>
      <c r="C1090" s="4" t="s">
        <v>33</v>
      </c>
      <c r="D1090" s="15">
        <v>53</v>
      </c>
      <c r="E1090" s="15">
        <v>530</v>
      </c>
      <c r="F1090" s="5">
        <f t="shared" si="31"/>
        <v>10000</v>
      </c>
      <c r="G1090" s="38"/>
      <c r="H1090" s="38"/>
    </row>
    <row r="1091" spans="1:8" ht="23.25" customHeight="1" x14ac:dyDescent="0.55000000000000004">
      <c r="A1091" s="2" t="s">
        <v>83</v>
      </c>
      <c r="B1091" s="4" t="s">
        <v>26</v>
      </c>
      <c r="C1091" s="4" t="s">
        <v>34</v>
      </c>
      <c r="D1091" s="15">
        <v>45</v>
      </c>
      <c r="E1091" s="15">
        <v>1260</v>
      </c>
      <c r="F1091" s="5">
        <f t="shared" si="31"/>
        <v>28000</v>
      </c>
      <c r="G1091" s="38"/>
      <c r="H1091" s="38"/>
    </row>
    <row r="1092" spans="1:8" ht="23.25" customHeight="1" x14ac:dyDescent="0.55000000000000004">
      <c r="A1092" s="2" t="s">
        <v>83</v>
      </c>
      <c r="B1092" s="4" t="s">
        <v>35</v>
      </c>
      <c r="C1092" s="4" t="s">
        <v>36</v>
      </c>
      <c r="D1092" s="15">
        <v>7100</v>
      </c>
      <c r="E1092" s="15">
        <v>71000</v>
      </c>
      <c r="F1092" s="5">
        <f t="shared" si="31"/>
        <v>10000</v>
      </c>
      <c r="G1092" s="38"/>
      <c r="H1092" s="38"/>
    </row>
    <row r="1093" spans="1:8" ht="23.25" customHeight="1" x14ac:dyDescent="0.55000000000000004">
      <c r="A1093" s="2" t="s">
        <v>83</v>
      </c>
      <c r="B1093" s="4" t="s">
        <v>35</v>
      </c>
      <c r="C1093" s="4" t="s">
        <v>37</v>
      </c>
      <c r="D1093" s="15">
        <v>0</v>
      </c>
      <c r="E1093" s="15">
        <v>0</v>
      </c>
      <c r="F1093" s="5"/>
      <c r="G1093" s="38"/>
      <c r="H1093" s="38"/>
    </row>
    <row r="1094" spans="1:8" ht="23.25" customHeight="1" x14ac:dyDescent="0.55000000000000004">
      <c r="A1094" s="2" t="s">
        <v>83</v>
      </c>
      <c r="B1094" s="4" t="s">
        <v>35</v>
      </c>
      <c r="C1094" s="4" t="s">
        <v>38</v>
      </c>
      <c r="D1094" s="15">
        <v>80</v>
      </c>
      <c r="E1094" s="15">
        <v>400</v>
      </c>
      <c r="F1094" s="5">
        <f t="shared" si="31"/>
        <v>5000</v>
      </c>
      <c r="G1094" s="38"/>
      <c r="H1094" s="38"/>
    </row>
    <row r="1095" spans="1:8" ht="23.25" customHeight="1" x14ac:dyDescent="0.55000000000000004">
      <c r="A1095" s="2" t="s">
        <v>83</v>
      </c>
      <c r="B1095" s="4" t="s">
        <v>35</v>
      </c>
      <c r="C1095" s="4" t="s">
        <v>39</v>
      </c>
      <c r="D1095" s="15">
        <v>270</v>
      </c>
      <c r="E1095" s="15">
        <v>2430</v>
      </c>
      <c r="F1095" s="5">
        <f t="shared" si="31"/>
        <v>9000</v>
      </c>
      <c r="G1095" s="38"/>
      <c r="H1095" s="38"/>
    </row>
    <row r="1096" spans="1:8" ht="23.25" customHeight="1" x14ac:dyDescent="0.55000000000000004">
      <c r="A1096" s="2" t="s">
        <v>83</v>
      </c>
      <c r="B1096" s="4" t="s">
        <v>35</v>
      </c>
      <c r="C1096" s="4" t="s">
        <v>40</v>
      </c>
      <c r="D1096" s="15">
        <v>0</v>
      </c>
      <c r="E1096" s="15">
        <v>0</v>
      </c>
      <c r="F1096" s="5"/>
      <c r="G1096" s="38"/>
      <c r="H1096" s="38"/>
    </row>
    <row r="1097" spans="1:8" ht="23.25" customHeight="1" x14ac:dyDescent="0.55000000000000004">
      <c r="A1097" s="2" t="s">
        <v>83</v>
      </c>
      <c r="B1097" s="4" t="s">
        <v>35</v>
      </c>
      <c r="C1097" s="4" t="s">
        <v>41</v>
      </c>
      <c r="D1097" s="15">
        <v>32</v>
      </c>
      <c r="E1097" s="15">
        <v>1792</v>
      </c>
      <c r="F1097" s="5">
        <f t="shared" si="31"/>
        <v>56000</v>
      </c>
      <c r="G1097" s="38"/>
      <c r="H1097" s="38"/>
    </row>
    <row r="1098" spans="1:8" ht="23.25" customHeight="1" x14ac:dyDescent="0.55000000000000004">
      <c r="A1098" s="2" t="s">
        <v>83</v>
      </c>
      <c r="B1098" s="4" t="s">
        <v>35</v>
      </c>
      <c r="C1098" s="4" t="s">
        <v>42</v>
      </c>
      <c r="D1098" s="15">
        <v>0</v>
      </c>
      <c r="E1098" s="15">
        <v>0</v>
      </c>
      <c r="F1098" s="5"/>
      <c r="G1098" s="38"/>
      <c r="H1098" s="38"/>
    </row>
    <row r="1099" spans="1:8" ht="23.25" customHeight="1" x14ac:dyDescent="0.55000000000000004">
      <c r="A1099" s="2" t="s">
        <v>83</v>
      </c>
      <c r="B1099" s="4" t="s">
        <v>35</v>
      </c>
      <c r="C1099" s="4" t="s">
        <v>43</v>
      </c>
      <c r="D1099" s="15">
        <v>900</v>
      </c>
      <c r="E1099" s="15">
        <v>49500</v>
      </c>
      <c r="F1099" s="5">
        <f t="shared" si="31"/>
        <v>55000</v>
      </c>
      <c r="G1099" s="38"/>
      <c r="H1099" s="38"/>
    </row>
    <row r="1100" spans="1:8" ht="23.25" customHeight="1" x14ac:dyDescent="0.55000000000000004">
      <c r="A1100" s="2" t="s">
        <v>83</v>
      </c>
      <c r="B1100" s="4" t="s">
        <v>35</v>
      </c>
      <c r="C1100" s="4" t="s">
        <v>44</v>
      </c>
      <c r="D1100" s="15">
        <v>32</v>
      </c>
      <c r="E1100" s="15">
        <v>960</v>
      </c>
      <c r="F1100" s="5">
        <f t="shared" si="31"/>
        <v>30000</v>
      </c>
      <c r="G1100" s="38"/>
      <c r="H1100" s="38"/>
    </row>
    <row r="1101" spans="1:8" ht="23.25" customHeight="1" x14ac:dyDescent="0.55000000000000004">
      <c r="A1101" s="2" t="s">
        <v>83</v>
      </c>
      <c r="B1101" s="4" t="s">
        <v>35</v>
      </c>
      <c r="C1101" s="4" t="s">
        <v>45</v>
      </c>
      <c r="D1101" s="15">
        <v>150</v>
      </c>
      <c r="E1101" s="15">
        <v>4350</v>
      </c>
      <c r="F1101" s="5">
        <f t="shared" si="31"/>
        <v>29000</v>
      </c>
      <c r="G1101" s="38"/>
      <c r="H1101" s="38"/>
    </row>
    <row r="1102" spans="1:8" ht="23.25" customHeight="1" x14ac:dyDescent="0.55000000000000004">
      <c r="A1102" s="2" t="s">
        <v>83</v>
      </c>
      <c r="B1102" s="4" t="s">
        <v>46</v>
      </c>
      <c r="C1102" s="4" t="s">
        <v>47</v>
      </c>
      <c r="D1102" s="15">
        <v>1</v>
      </c>
      <c r="E1102" s="15">
        <v>2</v>
      </c>
      <c r="F1102" s="5">
        <f t="shared" si="31"/>
        <v>2000</v>
      </c>
      <c r="G1102" s="38"/>
      <c r="H1102" s="38"/>
    </row>
    <row r="1103" spans="1:8" ht="23.25" customHeight="1" x14ac:dyDescent="0.55000000000000004">
      <c r="A1103" s="2" t="s">
        <v>83</v>
      </c>
      <c r="B1103" s="4" t="s">
        <v>46</v>
      </c>
      <c r="C1103" s="4" t="s">
        <v>48</v>
      </c>
      <c r="D1103" s="15">
        <v>2</v>
      </c>
      <c r="E1103" s="15">
        <v>2.4</v>
      </c>
      <c r="F1103" s="5">
        <f t="shared" si="31"/>
        <v>1200</v>
      </c>
      <c r="G1103" s="38"/>
      <c r="H1103" s="38"/>
    </row>
    <row r="1104" spans="1:8" ht="23.25" customHeight="1" x14ac:dyDescent="0.55000000000000004">
      <c r="A1104" s="2" t="s">
        <v>83</v>
      </c>
      <c r="B1104" s="4" t="s">
        <v>46</v>
      </c>
      <c r="C1104" s="4" t="s">
        <v>49</v>
      </c>
      <c r="D1104" s="15">
        <v>0</v>
      </c>
      <c r="E1104" s="15">
        <v>0</v>
      </c>
      <c r="F1104" s="5"/>
      <c r="G1104" s="38"/>
      <c r="H1104" s="38"/>
    </row>
    <row r="1105" spans="1:8" ht="23.25" customHeight="1" x14ac:dyDescent="0.55000000000000004">
      <c r="A1105" s="2" t="s">
        <v>83</v>
      </c>
      <c r="B1105" s="4" t="s">
        <v>46</v>
      </c>
      <c r="C1105" s="4" t="s">
        <v>50</v>
      </c>
      <c r="D1105" s="15">
        <v>78</v>
      </c>
      <c r="E1105" s="15">
        <v>256</v>
      </c>
      <c r="F1105" s="5">
        <f t="shared" si="31"/>
        <v>3282.0512820512818</v>
      </c>
      <c r="G1105" s="38"/>
      <c r="H1105" s="38"/>
    </row>
    <row r="1106" spans="1:8" ht="23.25" customHeight="1" x14ac:dyDescent="0.55000000000000004">
      <c r="A1106" s="2" t="s">
        <v>83</v>
      </c>
      <c r="B1106" s="4" t="s">
        <v>51</v>
      </c>
      <c r="C1106" s="4" t="s">
        <v>52</v>
      </c>
      <c r="D1106" s="15">
        <v>15</v>
      </c>
      <c r="E1106" s="15">
        <v>525</v>
      </c>
      <c r="F1106" s="5">
        <f t="shared" si="31"/>
        <v>35000</v>
      </c>
      <c r="G1106" s="38"/>
      <c r="H1106" s="38"/>
    </row>
    <row r="1107" spans="1:8" ht="23.25" customHeight="1" x14ac:dyDescent="0.55000000000000004">
      <c r="A1107" s="2" t="s">
        <v>83</v>
      </c>
      <c r="B1107" s="4" t="s">
        <v>51</v>
      </c>
      <c r="C1107" s="4" t="s">
        <v>53</v>
      </c>
      <c r="D1107" s="15">
        <v>320</v>
      </c>
      <c r="E1107" s="15">
        <v>1024</v>
      </c>
      <c r="F1107" s="5">
        <f t="shared" si="31"/>
        <v>3200</v>
      </c>
      <c r="G1107" s="38"/>
      <c r="H1107" s="38"/>
    </row>
    <row r="1108" spans="1:8" ht="23.25" customHeight="1" x14ac:dyDescent="0.55000000000000004">
      <c r="A1108" s="2" t="s">
        <v>83</v>
      </c>
      <c r="B1108" s="4" t="s">
        <v>51</v>
      </c>
      <c r="C1108" s="4" t="s">
        <v>54</v>
      </c>
      <c r="D1108" s="15">
        <v>0</v>
      </c>
      <c r="E1108" s="15">
        <v>0</v>
      </c>
      <c r="F1108" s="5"/>
      <c r="G1108" s="38"/>
      <c r="H1108" s="38"/>
    </row>
    <row r="1109" spans="1:8" ht="23.25" customHeight="1" x14ac:dyDescent="0.55000000000000004">
      <c r="A1109" s="2" t="s">
        <v>83</v>
      </c>
      <c r="B1109" s="4" t="s">
        <v>51</v>
      </c>
      <c r="C1109" s="4" t="s">
        <v>55</v>
      </c>
      <c r="D1109" s="15">
        <v>0</v>
      </c>
      <c r="E1109" s="15">
        <v>0</v>
      </c>
      <c r="F1109" s="5"/>
      <c r="G1109" s="38"/>
      <c r="H1109" s="38"/>
    </row>
    <row r="1110" spans="1:8" ht="23.25" customHeight="1" x14ac:dyDescent="0.55000000000000004">
      <c r="A1110" s="2" t="s">
        <v>83</v>
      </c>
      <c r="B1110" s="4" t="s">
        <v>56</v>
      </c>
      <c r="C1110" s="4" t="s">
        <v>57</v>
      </c>
      <c r="D1110" s="15">
        <v>1</v>
      </c>
      <c r="E1110" s="15">
        <v>2.5</v>
      </c>
      <c r="F1110" s="5">
        <f t="shared" si="31"/>
        <v>2500</v>
      </c>
      <c r="G1110" s="38"/>
      <c r="H1110" s="38"/>
    </row>
    <row r="1111" spans="1:8" ht="23.25" customHeight="1" x14ac:dyDescent="0.55000000000000004">
      <c r="A1111" s="2" t="s">
        <v>83</v>
      </c>
      <c r="B1111" s="4" t="s">
        <v>56</v>
      </c>
      <c r="C1111" s="4" t="s">
        <v>58</v>
      </c>
      <c r="D1111" s="15">
        <v>0</v>
      </c>
      <c r="E1111" s="15">
        <v>0</v>
      </c>
      <c r="F1111" s="5"/>
      <c r="G1111" s="38"/>
      <c r="H1111" s="38"/>
    </row>
    <row r="1112" spans="1:8" ht="23.25" customHeight="1" x14ac:dyDescent="0.55000000000000004">
      <c r="A1112" s="2" t="s">
        <v>83</v>
      </c>
      <c r="B1112" s="4" t="s">
        <v>56</v>
      </c>
      <c r="C1112" s="4" t="s">
        <v>59</v>
      </c>
      <c r="D1112" s="15">
        <v>0</v>
      </c>
      <c r="E1112" s="15">
        <v>0</v>
      </c>
      <c r="F1112" s="5"/>
      <c r="G1112" s="38"/>
      <c r="H1112" s="38"/>
    </row>
    <row r="1113" spans="1:8" ht="23.25" customHeight="1" x14ac:dyDescent="0.55000000000000004">
      <c r="A1113" s="2" t="s">
        <v>83</v>
      </c>
      <c r="B1113" s="4" t="s">
        <v>56</v>
      </c>
      <c r="C1113" s="4" t="s">
        <v>60</v>
      </c>
      <c r="D1113" s="15">
        <v>14</v>
      </c>
      <c r="E1113" s="15">
        <v>42</v>
      </c>
      <c r="F1113" s="5">
        <f t="shared" si="31"/>
        <v>3000</v>
      </c>
      <c r="G1113" s="38"/>
      <c r="H1113" s="38"/>
    </row>
    <row r="1114" spans="1:8" ht="23.25" customHeight="1" x14ac:dyDescent="0.55000000000000004">
      <c r="A1114" s="2" t="s">
        <v>83</v>
      </c>
      <c r="B1114" s="4" t="s">
        <v>56</v>
      </c>
      <c r="C1114" s="4" t="s">
        <v>61</v>
      </c>
      <c r="D1114" s="15">
        <v>22</v>
      </c>
      <c r="E1114" s="15">
        <v>66</v>
      </c>
      <c r="F1114" s="5">
        <f t="shared" si="31"/>
        <v>3000</v>
      </c>
      <c r="G1114" s="38"/>
      <c r="H1114" s="38"/>
    </row>
    <row r="1115" spans="1:8" ht="23.25" customHeight="1" x14ac:dyDescent="0.55000000000000004">
      <c r="A1115" s="2" t="s">
        <v>83</v>
      </c>
      <c r="B1115" s="4"/>
      <c r="C1115" s="4" t="s">
        <v>62</v>
      </c>
      <c r="D1115" s="15">
        <f>SUM(D1066:D1114)</f>
        <v>16534.3</v>
      </c>
      <c r="E1115" s="15">
        <f>SUM(E1066:E1114)</f>
        <v>181524.86</v>
      </c>
      <c r="F1115" s="5"/>
      <c r="G1115" s="38"/>
      <c r="H1115" s="38"/>
    </row>
    <row r="1116" spans="1:8" ht="23.25" customHeight="1" x14ac:dyDescent="0.55000000000000004">
      <c r="A1116" s="2" t="s">
        <v>83</v>
      </c>
      <c r="B1116" s="4"/>
      <c r="C1116" s="4" t="s">
        <v>63</v>
      </c>
      <c r="D1116" s="15">
        <f>D1115-D1117</f>
        <v>16534.3</v>
      </c>
      <c r="E1116" s="15">
        <f>E1115-E1117</f>
        <v>181524.86</v>
      </c>
      <c r="F1116" s="5"/>
      <c r="G1116" s="38"/>
      <c r="H1116" s="38"/>
    </row>
    <row r="1117" spans="1:8" ht="23.25" customHeight="1" x14ac:dyDescent="0.55000000000000004">
      <c r="A1117" s="2" t="s">
        <v>83</v>
      </c>
      <c r="B1117" s="4"/>
      <c r="C1117" s="4" t="s">
        <v>64</v>
      </c>
      <c r="D1117" s="15">
        <f>D1067+D1069+D1074+D1077+D1093+D1096</f>
        <v>0</v>
      </c>
      <c r="E1117" s="15">
        <f>E1067+E1069+E1074+E1077+E1093+E1096</f>
        <v>0</v>
      </c>
      <c r="F1117" s="5"/>
      <c r="G1117" s="38"/>
      <c r="H1117" s="38"/>
    </row>
    <row r="1118" spans="1:8" ht="23.25" customHeight="1" x14ac:dyDescent="0.55000000000000004">
      <c r="A1118" s="2" t="s">
        <v>83</v>
      </c>
      <c r="B1118" s="10"/>
      <c r="C1118" s="4" t="s">
        <v>65</v>
      </c>
      <c r="D1118" s="15">
        <v>9385</v>
      </c>
      <c r="E1118" s="15"/>
      <c r="F1118" s="5"/>
      <c r="G1118" s="38"/>
      <c r="H1118" s="38"/>
    </row>
    <row r="1119" spans="1:8" ht="23.25" customHeight="1" x14ac:dyDescent="0.55000000000000004">
      <c r="A1119" s="2" t="s">
        <v>83</v>
      </c>
      <c r="B1119" s="10"/>
      <c r="C1119" s="4" t="s">
        <v>66</v>
      </c>
      <c r="D1119" s="15"/>
      <c r="E1119" s="15"/>
      <c r="F1119" s="5"/>
      <c r="G1119" s="38"/>
      <c r="H1119" s="38"/>
    </row>
    <row r="1120" spans="1:8" ht="23.25" customHeight="1" x14ac:dyDescent="0.55000000000000004">
      <c r="A1120" s="2" t="s">
        <v>83</v>
      </c>
      <c r="B1120" s="10"/>
      <c r="C1120" s="4" t="s">
        <v>67</v>
      </c>
      <c r="D1120" s="15">
        <f>D1115+D1118+D1119</f>
        <v>25919.3</v>
      </c>
      <c r="E1120" s="15"/>
      <c r="F1120" s="5"/>
      <c r="G1120" s="38"/>
      <c r="H1120" s="38"/>
    </row>
    <row r="1121" spans="1:8" ht="23.25" customHeight="1" x14ac:dyDescent="0.55000000000000004">
      <c r="A1121" s="2" t="s">
        <v>78</v>
      </c>
      <c r="B1121" s="4" t="s">
        <v>0</v>
      </c>
      <c r="C1121" s="4" t="s">
        <v>1</v>
      </c>
      <c r="D1121" s="15" t="s">
        <v>2</v>
      </c>
      <c r="E1121" s="15" t="s">
        <v>3</v>
      </c>
      <c r="F1121" s="7" t="s">
        <v>4</v>
      </c>
      <c r="G1121" s="37"/>
      <c r="H1121" s="37"/>
    </row>
    <row r="1122" spans="1:8" ht="23.25" customHeight="1" x14ac:dyDescent="0.55000000000000004">
      <c r="A1122" s="2" t="s">
        <v>78</v>
      </c>
      <c r="B1122" s="4" t="s">
        <v>5</v>
      </c>
      <c r="C1122" s="4" t="s">
        <v>6</v>
      </c>
      <c r="D1122" s="15">
        <v>365</v>
      </c>
      <c r="E1122" s="15">
        <v>1497</v>
      </c>
      <c r="F1122" s="5">
        <f>E1122/D1122*1000</f>
        <v>4101.3698630136987</v>
      </c>
      <c r="G1122" s="38"/>
      <c r="H1122" s="38"/>
    </row>
    <row r="1123" spans="1:8" ht="23.25" customHeight="1" x14ac:dyDescent="0.55000000000000004">
      <c r="A1123" s="2" t="s">
        <v>78</v>
      </c>
      <c r="B1123" s="4" t="s">
        <v>5</v>
      </c>
      <c r="C1123" s="4" t="s">
        <v>7</v>
      </c>
      <c r="D1123" s="15"/>
      <c r="E1123" s="15"/>
      <c r="F1123" s="5"/>
      <c r="G1123" s="38"/>
      <c r="H1123" s="38"/>
    </row>
    <row r="1124" spans="1:8" ht="23.25" customHeight="1" x14ac:dyDescent="0.55000000000000004">
      <c r="A1124" s="2" t="s">
        <v>78</v>
      </c>
      <c r="B1124" s="4" t="s">
        <v>5</v>
      </c>
      <c r="C1124" s="4" t="s">
        <v>8</v>
      </c>
      <c r="D1124" s="15">
        <v>505</v>
      </c>
      <c r="E1124" s="15">
        <v>2197</v>
      </c>
      <c r="F1124" s="5">
        <f t="shared" ref="F1124:F1176" si="32">E1124/D1124*1000</f>
        <v>4350.4950495049507</v>
      </c>
      <c r="G1124" s="38"/>
      <c r="H1124" s="38"/>
    </row>
    <row r="1125" spans="1:8" ht="23.25" customHeight="1" x14ac:dyDescent="0.55000000000000004">
      <c r="A1125" s="2" t="s">
        <v>78</v>
      </c>
      <c r="B1125" s="4" t="s">
        <v>5</v>
      </c>
      <c r="C1125" s="4" t="s">
        <v>9</v>
      </c>
      <c r="D1125" s="15">
        <v>0</v>
      </c>
      <c r="E1125" s="15">
        <v>0</v>
      </c>
      <c r="F1125" s="5"/>
      <c r="G1125" s="38"/>
      <c r="H1125" s="38"/>
    </row>
    <row r="1126" spans="1:8" ht="23.25" customHeight="1" x14ac:dyDescent="0.55000000000000004">
      <c r="A1126" s="2" t="s">
        <v>78</v>
      </c>
      <c r="B1126" s="4" t="s">
        <v>5</v>
      </c>
      <c r="C1126" s="4" t="s">
        <v>10</v>
      </c>
      <c r="D1126" s="15">
        <v>350</v>
      </c>
      <c r="E1126" s="15">
        <v>2100</v>
      </c>
      <c r="F1126" s="5">
        <f t="shared" si="32"/>
        <v>6000</v>
      </c>
      <c r="G1126" s="38"/>
      <c r="H1126" s="38"/>
    </row>
    <row r="1127" spans="1:8" ht="23.25" customHeight="1" x14ac:dyDescent="0.55000000000000004">
      <c r="A1127" s="2" t="s">
        <v>78</v>
      </c>
      <c r="B1127" s="4" t="s">
        <v>5</v>
      </c>
      <c r="C1127" s="4" t="s">
        <v>11</v>
      </c>
      <c r="D1127" s="15">
        <v>0</v>
      </c>
      <c r="E1127" s="15">
        <v>0</v>
      </c>
      <c r="F1127" s="5"/>
      <c r="G1127" s="38"/>
      <c r="H1127" s="38"/>
    </row>
    <row r="1128" spans="1:8" ht="23.25" customHeight="1" x14ac:dyDescent="0.55000000000000004">
      <c r="A1128" s="2" t="s">
        <v>78</v>
      </c>
      <c r="B1128" s="4" t="s">
        <v>5</v>
      </c>
      <c r="C1128" s="4" t="s">
        <v>12</v>
      </c>
      <c r="D1128" s="15">
        <v>120</v>
      </c>
      <c r="E1128" s="15">
        <v>360</v>
      </c>
      <c r="F1128" s="5">
        <f t="shared" si="32"/>
        <v>3000</v>
      </c>
      <c r="G1128" s="38"/>
      <c r="H1128" s="38"/>
    </row>
    <row r="1129" spans="1:8" ht="23.25" customHeight="1" x14ac:dyDescent="0.55000000000000004">
      <c r="A1129" s="2" t="s">
        <v>78</v>
      </c>
      <c r="B1129" s="4" t="s">
        <v>13</v>
      </c>
      <c r="C1129" s="4" t="s">
        <v>14</v>
      </c>
      <c r="D1129" s="15">
        <v>2</v>
      </c>
      <c r="E1129" s="15">
        <v>2.4</v>
      </c>
      <c r="F1129" s="5">
        <f t="shared" si="32"/>
        <v>1200</v>
      </c>
      <c r="G1129" s="38"/>
      <c r="H1129" s="38"/>
    </row>
    <row r="1130" spans="1:8" ht="23.25" customHeight="1" x14ac:dyDescent="0.55000000000000004">
      <c r="A1130" s="2" t="s">
        <v>78</v>
      </c>
      <c r="B1130" s="4" t="s">
        <v>13</v>
      </c>
      <c r="C1130" s="4" t="s">
        <v>15</v>
      </c>
      <c r="D1130" s="15"/>
      <c r="E1130" s="15"/>
      <c r="F1130" s="5"/>
      <c r="G1130" s="38"/>
      <c r="H1130" s="38"/>
    </row>
    <row r="1131" spans="1:8" ht="23.25" customHeight="1" x14ac:dyDescent="0.55000000000000004">
      <c r="A1131" s="2" t="s">
        <v>78</v>
      </c>
      <c r="B1131" s="4" t="s">
        <v>13</v>
      </c>
      <c r="C1131" s="4" t="s">
        <v>16</v>
      </c>
      <c r="D1131" s="15">
        <v>25</v>
      </c>
      <c r="E1131" s="15">
        <v>62.5</v>
      </c>
      <c r="F1131" s="5">
        <f t="shared" si="32"/>
        <v>2500</v>
      </c>
      <c r="G1131" s="38"/>
      <c r="H1131" s="38"/>
    </row>
    <row r="1132" spans="1:8" ht="23.25" customHeight="1" x14ac:dyDescent="0.55000000000000004">
      <c r="A1132" s="2" t="s">
        <v>78</v>
      </c>
      <c r="B1132" s="4" t="s">
        <v>13</v>
      </c>
      <c r="C1132" s="4" t="s">
        <v>17</v>
      </c>
      <c r="D1132" s="15"/>
      <c r="E1132" s="15"/>
      <c r="F1132" s="5"/>
      <c r="G1132" s="38"/>
      <c r="H1132" s="38"/>
    </row>
    <row r="1133" spans="1:8" ht="23.25" customHeight="1" x14ac:dyDescent="0.55000000000000004">
      <c r="A1133" s="2" t="s">
        <v>78</v>
      </c>
      <c r="B1133" s="4" t="s">
        <v>13</v>
      </c>
      <c r="C1133" s="4" t="s">
        <v>18</v>
      </c>
      <c r="D1133" s="15"/>
      <c r="E1133" s="15"/>
      <c r="F1133" s="5"/>
      <c r="G1133" s="38"/>
      <c r="H1133" s="38"/>
    </row>
    <row r="1134" spans="1:8" ht="23.25" customHeight="1" x14ac:dyDescent="0.55000000000000004">
      <c r="A1134" s="2" t="s">
        <v>78</v>
      </c>
      <c r="B1134" s="4" t="s">
        <v>13</v>
      </c>
      <c r="C1134" s="4" t="s">
        <v>19</v>
      </c>
      <c r="D1134" s="15">
        <v>20</v>
      </c>
      <c r="E1134" s="15">
        <v>24</v>
      </c>
      <c r="F1134" s="5">
        <f t="shared" si="32"/>
        <v>1200</v>
      </c>
      <c r="G1134" s="38"/>
      <c r="H1134" s="38"/>
    </row>
    <row r="1135" spans="1:8" ht="23.25" customHeight="1" x14ac:dyDescent="0.55000000000000004">
      <c r="A1135" s="2" t="s">
        <v>78</v>
      </c>
      <c r="B1135" s="4" t="s">
        <v>20</v>
      </c>
      <c r="C1135" s="4" t="s">
        <v>21</v>
      </c>
      <c r="D1135" s="15">
        <v>15</v>
      </c>
      <c r="E1135" s="15">
        <v>525</v>
      </c>
      <c r="F1135" s="5">
        <f t="shared" si="32"/>
        <v>35000</v>
      </c>
      <c r="G1135" s="38"/>
      <c r="H1135" s="38"/>
    </row>
    <row r="1136" spans="1:8" ht="23.25" customHeight="1" x14ac:dyDescent="0.55000000000000004">
      <c r="A1136" s="2" t="s">
        <v>78</v>
      </c>
      <c r="B1136" s="4" t="s">
        <v>20</v>
      </c>
      <c r="C1136" s="4" t="s">
        <v>22</v>
      </c>
      <c r="D1136" s="15"/>
      <c r="E1136" s="15"/>
      <c r="F1136" s="5"/>
      <c r="G1136" s="38"/>
      <c r="H1136" s="38"/>
    </row>
    <row r="1137" spans="1:8" ht="23.25" customHeight="1" x14ac:dyDescent="0.55000000000000004">
      <c r="A1137" s="2" t="s">
        <v>78</v>
      </c>
      <c r="B1137" s="4" t="s">
        <v>20</v>
      </c>
      <c r="C1137" s="4" t="s">
        <v>23</v>
      </c>
      <c r="D1137" s="15"/>
      <c r="E1137" s="15"/>
      <c r="F1137" s="5"/>
      <c r="G1137" s="38"/>
      <c r="H1137" s="38"/>
    </row>
    <row r="1138" spans="1:8" ht="23.25" customHeight="1" x14ac:dyDescent="0.55000000000000004">
      <c r="A1138" s="2" t="s">
        <v>78</v>
      </c>
      <c r="B1138" s="4" t="s">
        <v>20</v>
      </c>
      <c r="C1138" s="4" t="s">
        <v>24</v>
      </c>
      <c r="D1138" s="15">
        <v>2</v>
      </c>
      <c r="E1138" s="15">
        <v>50</v>
      </c>
      <c r="F1138" s="5">
        <f t="shared" si="32"/>
        <v>25000</v>
      </c>
      <c r="G1138" s="38"/>
      <c r="H1138" s="38"/>
    </row>
    <row r="1139" spans="1:8" ht="23.25" customHeight="1" x14ac:dyDescent="0.55000000000000004">
      <c r="A1139" s="2" t="s">
        <v>78</v>
      </c>
      <c r="B1139" s="4" t="s">
        <v>20</v>
      </c>
      <c r="C1139" s="4" t="s">
        <v>25</v>
      </c>
      <c r="D1139" s="15"/>
      <c r="E1139" s="15"/>
      <c r="F1139" s="5"/>
      <c r="G1139" s="38"/>
      <c r="H1139" s="38"/>
    </row>
    <row r="1140" spans="1:8" ht="23.25" customHeight="1" x14ac:dyDescent="0.55000000000000004">
      <c r="A1140" s="2" t="s">
        <v>78</v>
      </c>
      <c r="B1140" s="4" t="s">
        <v>26</v>
      </c>
      <c r="C1140" s="4" t="s">
        <v>27</v>
      </c>
      <c r="D1140" s="15">
        <v>18</v>
      </c>
      <c r="E1140" s="15">
        <v>540</v>
      </c>
      <c r="F1140" s="5">
        <f t="shared" si="32"/>
        <v>30000</v>
      </c>
      <c r="G1140" s="38"/>
      <c r="H1140" s="38"/>
    </row>
    <row r="1141" spans="1:8" ht="23.25" customHeight="1" x14ac:dyDescent="0.55000000000000004">
      <c r="A1141" s="2" t="s">
        <v>78</v>
      </c>
      <c r="B1141" s="4" t="s">
        <v>26</v>
      </c>
      <c r="C1141" s="4" t="s">
        <v>28</v>
      </c>
      <c r="D1141" s="15">
        <v>15</v>
      </c>
      <c r="E1141" s="15">
        <v>825</v>
      </c>
      <c r="F1141" s="5">
        <f t="shared" si="32"/>
        <v>55000</v>
      </c>
      <c r="G1141" s="38"/>
      <c r="H1141" s="38"/>
    </row>
    <row r="1142" spans="1:8" ht="23.25" customHeight="1" x14ac:dyDescent="0.55000000000000004">
      <c r="A1142" s="2" t="s">
        <v>78</v>
      </c>
      <c r="B1142" s="4" t="s">
        <v>26</v>
      </c>
      <c r="C1142" s="4" t="s">
        <v>29</v>
      </c>
      <c r="D1142" s="15">
        <v>5</v>
      </c>
      <c r="E1142" s="15">
        <v>150</v>
      </c>
      <c r="F1142" s="5">
        <f t="shared" si="32"/>
        <v>30000</v>
      </c>
      <c r="G1142" s="38"/>
      <c r="H1142" s="38"/>
    </row>
    <row r="1143" spans="1:8" ht="23.25" customHeight="1" x14ac:dyDescent="0.55000000000000004">
      <c r="A1143" s="2" t="s">
        <v>78</v>
      </c>
      <c r="B1143" s="4" t="s">
        <v>26</v>
      </c>
      <c r="C1143" s="4" t="s">
        <v>30</v>
      </c>
      <c r="D1143" s="15"/>
      <c r="E1143" s="15"/>
      <c r="F1143" s="5"/>
      <c r="G1143" s="38"/>
      <c r="H1143" s="38"/>
    </row>
    <row r="1144" spans="1:8" ht="23.25" customHeight="1" x14ac:dyDescent="0.55000000000000004">
      <c r="A1144" s="2" t="s">
        <v>78</v>
      </c>
      <c r="B1144" s="4" t="s">
        <v>26</v>
      </c>
      <c r="C1144" s="4" t="s">
        <v>31</v>
      </c>
      <c r="D1144" s="15"/>
      <c r="E1144" s="15"/>
      <c r="F1144" s="5"/>
      <c r="G1144" s="38"/>
      <c r="H1144" s="38"/>
    </row>
    <row r="1145" spans="1:8" ht="23.25" customHeight="1" x14ac:dyDescent="0.55000000000000004">
      <c r="A1145" s="2" t="s">
        <v>78</v>
      </c>
      <c r="B1145" s="4" t="s">
        <v>26</v>
      </c>
      <c r="C1145" s="4" t="s">
        <v>32</v>
      </c>
      <c r="D1145" s="15">
        <v>10</v>
      </c>
      <c r="E1145" s="15">
        <v>30</v>
      </c>
      <c r="F1145" s="5">
        <f t="shared" ref="F1145" si="33">E1145/D1145*1000</f>
        <v>3000</v>
      </c>
      <c r="G1145" s="38"/>
      <c r="H1145" s="38"/>
    </row>
    <row r="1146" spans="1:8" ht="23.25" customHeight="1" x14ac:dyDescent="0.55000000000000004">
      <c r="A1146" s="2" t="s">
        <v>78</v>
      </c>
      <c r="B1146" s="4" t="s">
        <v>26</v>
      </c>
      <c r="C1146" s="4" t="s">
        <v>33</v>
      </c>
      <c r="D1146" s="15">
        <v>15</v>
      </c>
      <c r="E1146" s="15">
        <v>150</v>
      </c>
      <c r="F1146" s="5">
        <f t="shared" si="32"/>
        <v>10000</v>
      </c>
      <c r="G1146" s="38"/>
      <c r="H1146" s="38"/>
    </row>
    <row r="1147" spans="1:8" ht="23.25" customHeight="1" x14ac:dyDescent="0.55000000000000004">
      <c r="A1147" s="2" t="s">
        <v>78</v>
      </c>
      <c r="B1147" s="4" t="s">
        <v>26</v>
      </c>
      <c r="C1147" s="4" t="s">
        <v>34</v>
      </c>
      <c r="D1147" s="15">
        <v>5</v>
      </c>
      <c r="E1147" s="15">
        <v>150</v>
      </c>
      <c r="F1147" s="5">
        <f t="shared" si="32"/>
        <v>30000</v>
      </c>
      <c r="G1147" s="38"/>
      <c r="H1147" s="38"/>
    </row>
    <row r="1148" spans="1:8" ht="23.25" customHeight="1" x14ac:dyDescent="0.55000000000000004">
      <c r="A1148" s="2" t="s">
        <v>78</v>
      </c>
      <c r="B1148" s="4" t="s">
        <v>35</v>
      </c>
      <c r="C1148" s="4" t="s">
        <v>36</v>
      </c>
      <c r="D1148" s="15">
        <v>250</v>
      </c>
      <c r="E1148" s="15">
        <v>3250</v>
      </c>
      <c r="F1148" s="5">
        <f t="shared" si="32"/>
        <v>13000</v>
      </c>
      <c r="G1148" s="38"/>
      <c r="H1148" s="38"/>
    </row>
    <row r="1149" spans="1:8" ht="23.25" customHeight="1" x14ac:dyDescent="0.55000000000000004">
      <c r="A1149" s="2" t="s">
        <v>78</v>
      </c>
      <c r="B1149" s="4" t="s">
        <v>35</v>
      </c>
      <c r="C1149" s="4" t="s">
        <v>37</v>
      </c>
      <c r="D1149" s="15">
        <v>0</v>
      </c>
      <c r="E1149" s="15">
        <v>0</v>
      </c>
      <c r="F1149" s="5"/>
      <c r="G1149" s="38"/>
      <c r="H1149" s="38"/>
    </row>
    <row r="1150" spans="1:8" ht="23.25" customHeight="1" x14ac:dyDescent="0.55000000000000004">
      <c r="A1150" s="2" t="s">
        <v>78</v>
      </c>
      <c r="B1150" s="4" t="s">
        <v>35</v>
      </c>
      <c r="C1150" s="4" t="s">
        <v>38</v>
      </c>
      <c r="D1150" s="15">
        <v>80</v>
      </c>
      <c r="E1150" s="15">
        <v>640</v>
      </c>
      <c r="F1150" s="5">
        <f t="shared" si="32"/>
        <v>8000</v>
      </c>
      <c r="G1150" s="38"/>
      <c r="H1150" s="38"/>
    </row>
    <row r="1151" spans="1:8" ht="23.25" customHeight="1" x14ac:dyDescent="0.55000000000000004">
      <c r="A1151" s="2" t="s">
        <v>78</v>
      </c>
      <c r="B1151" s="4" t="s">
        <v>35</v>
      </c>
      <c r="C1151" s="4" t="s">
        <v>39</v>
      </c>
      <c r="D1151" s="15">
        <v>0</v>
      </c>
      <c r="E1151" s="15">
        <v>0</v>
      </c>
      <c r="F1151" s="5"/>
      <c r="G1151" s="38"/>
      <c r="H1151" s="38"/>
    </row>
    <row r="1152" spans="1:8" ht="23.25" customHeight="1" x14ac:dyDescent="0.55000000000000004">
      <c r="A1152" s="2" t="s">
        <v>78</v>
      </c>
      <c r="B1152" s="4" t="s">
        <v>35</v>
      </c>
      <c r="C1152" s="4" t="s">
        <v>40</v>
      </c>
      <c r="D1152" s="15">
        <v>0</v>
      </c>
      <c r="E1152" s="15">
        <v>0</v>
      </c>
      <c r="F1152" s="5"/>
      <c r="G1152" s="38"/>
      <c r="H1152" s="38"/>
    </row>
    <row r="1153" spans="1:8" ht="23.25" customHeight="1" x14ac:dyDescent="0.55000000000000004">
      <c r="A1153" s="2" t="s">
        <v>78</v>
      </c>
      <c r="B1153" s="4" t="s">
        <v>35</v>
      </c>
      <c r="C1153" s="4" t="s">
        <v>41</v>
      </c>
      <c r="D1153" s="15">
        <v>2</v>
      </c>
      <c r="E1153" s="15">
        <v>120</v>
      </c>
      <c r="F1153" s="5">
        <f t="shared" si="32"/>
        <v>60000</v>
      </c>
      <c r="G1153" s="38"/>
      <c r="H1153" s="38"/>
    </row>
    <row r="1154" spans="1:8" ht="23.25" customHeight="1" x14ac:dyDescent="0.55000000000000004">
      <c r="A1154" s="2" t="s">
        <v>78</v>
      </c>
      <c r="B1154" s="4" t="s">
        <v>35</v>
      </c>
      <c r="C1154" s="4" t="s">
        <v>42</v>
      </c>
      <c r="D1154" s="15">
        <v>0</v>
      </c>
      <c r="E1154" s="15">
        <v>0</v>
      </c>
      <c r="F1154" s="5"/>
      <c r="G1154" s="38"/>
      <c r="H1154" s="38"/>
    </row>
    <row r="1155" spans="1:8" ht="23.25" customHeight="1" x14ac:dyDescent="0.55000000000000004">
      <c r="A1155" s="2" t="s">
        <v>78</v>
      </c>
      <c r="B1155" s="4" t="s">
        <v>35</v>
      </c>
      <c r="C1155" s="4" t="s">
        <v>43</v>
      </c>
      <c r="D1155" s="15">
        <v>72</v>
      </c>
      <c r="E1155" s="15">
        <v>3960</v>
      </c>
      <c r="F1155" s="5">
        <f t="shared" si="32"/>
        <v>55000</v>
      </c>
      <c r="G1155" s="38"/>
      <c r="H1155" s="38"/>
    </row>
    <row r="1156" spans="1:8" ht="23.25" customHeight="1" x14ac:dyDescent="0.55000000000000004">
      <c r="A1156" s="2" t="s">
        <v>78</v>
      </c>
      <c r="B1156" s="4" t="s">
        <v>35</v>
      </c>
      <c r="C1156" s="4" t="s">
        <v>44</v>
      </c>
      <c r="D1156" s="15">
        <v>15</v>
      </c>
      <c r="E1156" s="15">
        <v>450</v>
      </c>
      <c r="F1156" s="5">
        <f t="shared" si="32"/>
        <v>30000</v>
      </c>
      <c r="G1156" s="38"/>
      <c r="H1156" s="38"/>
    </row>
    <row r="1157" spans="1:8" ht="23.25" customHeight="1" x14ac:dyDescent="0.55000000000000004">
      <c r="A1157" s="2" t="s">
        <v>78</v>
      </c>
      <c r="B1157" s="4" t="s">
        <v>35</v>
      </c>
      <c r="C1157" s="4" t="s">
        <v>45</v>
      </c>
      <c r="D1157" s="15">
        <v>100</v>
      </c>
      <c r="E1157" s="15">
        <v>600</v>
      </c>
      <c r="F1157" s="5">
        <f t="shared" si="32"/>
        <v>6000</v>
      </c>
      <c r="G1157" s="38"/>
      <c r="H1157" s="38"/>
    </row>
    <row r="1158" spans="1:8" ht="23.25" customHeight="1" x14ac:dyDescent="0.55000000000000004">
      <c r="A1158" s="2" t="s">
        <v>78</v>
      </c>
      <c r="B1158" s="4" t="s">
        <v>46</v>
      </c>
      <c r="C1158" s="4" t="s">
        <v>47</v>
      </c>
      <c r="D1158" s="15"/>
      <c r="E1158" s="15"/>
      <c r="F1158" s="5"/>
      <c r="G1158" s="38"/>
      <c r="H1158" s="38"/>
    </row>
    <row r="1159" spans="1:8" ht="23.25" customHeight="1" x14ac:dyDescent="0.55000000000000004">
      <c r="A1159" s="2" t="s">
        <v>78</v>
      </c>
      <c r="B1159" s="4" t="s">
        <v>46</v>
      </c>
      <c r="C1159" s="4" t="s">
        <v>48</v>
      </c>
      <c r="D1159" s="15"/>
      <c r="E1159" s="15"/>
      <c r="F1159" s="5"/>
      <c r="G1159" s="38"/>
      <c r="H1159" s="38"/>
    </row>
    <row r="1160" spans="1:8" ht="23.25" customHeight="1" x14ac:dyDescent="0.55000000000000004">
      <c r="A1160" s="2" t="s">
        <v>78</v>
      </c>
      <c r="B1160" s="4" t="s">
        <v>46</v>
      </c>
      <c r="C1160" s="4" t="s">
        <v>49</v>
      </c>
      <c r="D1160" s="15">
        <v>10</v>
      </c>
      <c r="E1160" s="15">
        <v>25</v>
      </c>
      <c r="F1160" s="5">
        <f t="shared" si="32"/>
        <v>2500</v>
      </c>
      <c r="G1160" s="38"/>
      <c r="H1160" s="38"/>
    </row>
    <row r="1161" spans="1:8" ht="23.25" customHeight="1" x14ac:dyDescent="0.55000000000000004">
      <c r="A1161" s="2" t="s">
        <v>78</v>
      </c>
      <c r="B1161" s="4" t="s">
        <v>46</v>
      </c>
      <c r="C1161" s="4" t="s">
        <v>50</v>
      </c>
      <c r="D1161" s="15">
        <v>23</v>
      </c>
      <c r="E1161" s="15">
        <v>45</v>
      </c>
      <c r="F1161" s="5">
        <f t="shared" si="32"/>
        <v>1956.5217391304348</v>
      </c>
      <c r="G1161" s="38"/>
      <c r="H1161" s="38"/>
    </row>
    <row r="1162" spans="1:8" ht="23.25" customHeight="1" x14ac:dyDescent="0.55000000000000004">
      <c r="A1162" s="2" t="s">
        <v>78</v>
      </c>
      <c r="B1162" s="4" t="s">
        <v>51</v>
      </c>
      <c r="C1162" s="4" t="s">
        <v>52</v>
      </c>
      <c r="D1162" s="15"/>
      <c r="E1162" s="15"/>
      <c r="F1162" s="5"/>
      <c r="G1162" s="38"/>
      <c r="H1162" s="38"/>
    </row>
    <row r="1163" spans="1:8" ht="23.25" customHeight="1" x14ac:dyDescent="0.55000000000000004">
      <c r="A1163" s="2" t="s">
        <v>78</v>
      </c>
      <c r="B1163" s="4" t="s">
        <v>51</v>
      </c>
      <c r="C1163" s="4" t="s">
        <v>53</v>
      </c>
      <c r="D1163" s="15"/>
      <c r="E1163" s="15"/>
      <c r="F1163" s="5"/>
      <c r="G1163" s="38"/>
      <c r="H1163" s="38"/>
    </row>
    <row r="1164" spans="1:8" ht="23.25" customHeight="1" x14ac:dyDescent="0.55000000000000004">
      <c r="A1164" s="2" t="s">
        <v>78</v>
      </c>
      <c r="B1164" s="4" t="s">
        <v>51</v>
      </c>
      <c r="C1164" s="4" t="s">
        <v>54</v>
      </c>
      <c r="D1164" s="15"/>
      <c r="E1164" s="15"/>
      <c r="F1164" s="5"/>
      <c r="G1164" s="38"/>
      <c r="H1164" s="38"/>
    </row>
    <row r="1165" spans="1:8" ht="23.25" customHeight="1" x14ac:dyDescent="0.55000000000000004">
      <c r="A1165" s="2" t="s">
        <v>78</v>
      </c>
      <c r="B1165" s="4" t="s">
        <v>51</v>
      </c>
      <c r="C1165" s="4" t="s">
        <v>55</v>
      </c>
      <c r="D1165" s="15"/>
      <c r="E1165" s="15"/>
      <c r="F1165" s="5"/>
      <c r="G1165" s="38"/>
      <c r="H1165" s="38"/>
    </row>
    <row r="1166" spans="1:8" ht="23.25" customHeight="1" x14ac:dyDescent="0.55000000000000004">
      <c r="A1166" s="2" t="s">
        <v>78</v>
      </c>
      <c r="B1166" s="4" t="s">
        <v>56</v>
      </c>
      <c r="C1166" s="4" t="s">
        <v>57</v>
      </c>
      <c r="D1166" s="15"/>
      <c r="E1166" s="15"/>
      <c r="F1166" s="5" t="e">
        <f t="shared" si="32"/>
        <v>#DIV/0!</v>
      </c>
      <c r="G1166" s="38"/>
      <c r="H1166" s="38"/>
    </row>
    <row r="1167" spans="1:8" ht="23.25" customHeight="1" x14ac:dyDescent="0.55000000000000004">
      <c r="A1167" s="2" t="s">
        <v>78</v>
      </c>
      <c r="B1167" s="4" t="s">
        <v>56</v>
      </c>
      <c r="C1167" s="4" t="s">
        <v>58</v>
      </c>
      <c r="D1167" s="15"/>
      <c r="E1167" s="15"/>
      <c r="F1167" s="5" t="e">
        <f t="shared" si="32"/>
        <v>#DIV/0!</v>
      </c>
      <c r="G1167" s="38"/>
      <c r="H1167" s="38"/>
    </row>
    <row r="1168" spans="1:8" ht="23.25" customHeight="1" x14ac:dyDescent="0.55000000000000004">
      <c r="A1168" s="2" t="s">
        <v>78</v>
      </c>
      <c r="B1168" s="4" t="s">
        <v>56</v>
      </c>
      <c r="C1168" s="4" t="s">
        <v>59</v>
      </c>
      <c r="D1168" s="15"/>
      <c r="E1168" s="15"/>
      <c r="F1168" s="5"/>
      <c r="G1168" s="38"/>
      <c r="H1168" s="38"/>
    </row>
    <row r="1169" spans="1:8" ht="23.25" customHeight="1" x14ac:dyDescent="0.55000000000000004">
      <c r="A1169" s="2" t="s">
        <v>78</v>
      </c>
      <c r="B1169" s="4" t="s">
        <v>56</v>
      </c>
      <c r="C1169" s="4" t="s">
        <v>60</v>
      </c>
      <c r="D1169" s="15"/>
      <c r="E1169" s="15"/>
      <c r="F1169" s="5"/>
      <c r="G1169" s="38"/>
      <c r="H1169" s="38"/>
    </row>
    <row r="1170" spans="1:8" ht="23.25" customHeight="1" x14ac:dyDescent="0.55000000000000004">
      <c r="A1170" s="2" t="s">
        <v>78</v>
      </c>
      <c r="B1170" s="4" t="s">
        <v>56</v>
      </c>
      <c r="C1170" s="4" t="s">
        <v>61</v>
      </c>
      <c r="D1170" s="15"/>
      <c r="E1170" s="15"/>
      <c r="F1170" s="5"/>
      <c r="G1170" s="38"/>
      <c r="H1170" s="38"/>
    </row>
    <row r="1171" spans="1:8" ht="23.25" customHeight="1" x14ac:dyDescent="0.55000000000000004">
      <c r="A1171" s="2" t="s">
        <v>78</v>
      </c>
      <c r="B1171" s="4"/>
      <c r="C1171" s="4" t="s">
        <v>62</v>
      </c>
      <c r="D1171" s="15">
        <f>SUM(D1122:D1170)</f>
        <v>2024</v>
      </c>
      <c r="E1171" s="15">
        <f>SUM(E1122:E1170)</f>
        <v>17752.900000000001</v>
      </c>
      <c r="F1171" s="5"/>
      <c r="G1171" s="38"/>
      <c r="H1171" s="38"/>
    </row>
    <row r="1172" spans="1:8" ht="23.25" customHeight="1" x14ac:dyDescent="0.55000000000000004">
      <c r="A1172" s="2" t="s">
        <v>78</v>
      </c>
      <c r="B1172" s="4"/>
      <c r="C1172" s="4" t="s">
        <v>63</v>
      </c>
      <c r="D1172" s="15">
        <f>D1171-D1173</f>
        <v>2024</v>
      </c>
      <c r="E1172" s="15">
        <f>E1171-E1173</f>
        <v>17752.900000000001</v>
      </c>
      <c r="F1172" s="5"/>
      <c r="G1172" s="38"/>
      <c r="H1172" s="38"/>
    </row>
    <row r="1173" spans="1:8" ht="23.25" customHeight="1" x14ac:dyDescent="0.55000000000000004">
      <c r="A1173" s="2" t="s">
        <v>78</v>
      </c>
      <c r="B1173" s="4"/>
      <c r="C1173" s="4" t="s">
        <v>64</v>
      </c>
      <c r="D1173" s="15">
        <f>D1123+D1125+D1130+D1133+D1149+D1152</f>
        <v>0</v>
      </c>
      <c r="E1173" s="15">
        <f>E1123+E1125+E1130+E1133+E1149+E1152</f>
        <v>0</v>
      </c>
      <c r="F1173" s="5"/>
      <c r="G1173" s="38"/>
      <c r="H1173" s="38"/>
    </row>
    <row r="1174" spans="1:8" ht="23.25" customHeight="1" x14ac:dyDescent="0.55000000000000004">
      <c r="A1174" s="2" t="s">
        <v>78</v>
      </c>
      <c r="B1174" s="10"/>
      <c r="C1174" s="4" t="s">
        <v>65</v>
      </c>
      <c r="D1174" s="15">
        <v>6041</v>
      </c>
      <c r="E1174" s="15"/>
      <c r="F1174" s="5">
        <f t="shared" si="32"/>
        <v>0</v>
      </c>
      <c r="G1174" s="38"/>
      <c r="H1174" s="38"/>
    </row>
    <row r="1175" spans="1:8" ht="23.25" customHeight="1" x14ac:dyDescent="0.55000000000000004">
      <c r="A1175" s="2" t="s">
        <v>78</v>
      </c>
      <c r="B1175" s="10"/>
      <c r="C1175" s="4" t="s">
        <v>66</v>
      </c>
      <c r="D1175" s="15">
        <v>0</v>
      </c>
      <c r="E1175" s="15"/>
      <c r="F1175" s="5" t="e">
        <f t="shared" si="32"/>
        <v>#DIV/0!</v>
      </c>
      <c r="G1175" s="38"/>
      <c r="H1175" s="38"/>
    </row>
    <row r="1176" spans="1:8" ht="23.25" customHeight="1" x14ac:dyDescent="0.55000000000000004">
      <c r="A1176" s="2" t="s">
        <v>78</v>
      </c>
      <c r="B1176" s="10"/>
      <c r="C1176" s="4" t="s">
        <v>67</v>
      </c>
      <c r="D1176" s="15">
        <f>D1171+D1174+D1175</f>
        <v>8065</v>
      </c>
      <c r="E1176" s="15"/>
      <c r="F1176" s="5">
        <f t="shared" si="32"/>
        <v>0</v>
      </c>
      <c r="G1176" s="38"/>
      <c r="H1176" s="38"/>
    </row>
    <row r="1177" spans="1:8" ht="23.25" customHeight="1" x14ac:dyDescent="0.55000000000000004">
      <c r="A1177" s="2" t="s">
        <v>80</v>
      </c>
      <c r="B1177" s="4" t="s">
        <v>0</v>
      </c>
      <c r="C1177" s="4" t="s">
        <v>1</v>
      </c>
      <c r="D1177" s="15" t="s">
        <v>2</v>
      </c>
      <c r="E1177" s="15" t="s">
        <v>3</v>
      </c>
      <c r="F1177" s="7" t="s">
        <v>4</v>
      </c>
      <c r="G1177" s="37"/>
      <c r="H1177" s="37"/>
    </row>
    <row r="1178" spans="1:8" ht="23.25" customHeight="1" x14ac:dyDescent="0.55000000000000004">
      <c r="A1178" s="2" t="s">
        <v>80</v>
      </c>
      <c r="B1178" s="4" t="s">
        <v>5</v>
      </c>
      <c r="C1178" s="4" t="s">
        <v>6</v>
      </c>
      <c r="D1178" s="15">
        <v>1200</v>
      </c>
      <c r="E1178" s="15">
        <v>5760</v>
      </c>
      <c r="F1178" s="5">
        <f>E1178/D1178*1000</f>
        <v>4800</v>
      </c>
      <c r="G1178" s="38"/>
      <c r="H1178" s="38"/>
    </row>
    <row r="1179" spans="1:8" ht="23.25" customHeight="1" x14ac:dyDescent="0.55000000000000004">
      <c r="A1179" s="2" t="s">
        <v>80</v>
      </c>
      <c r="B1179" s="4" t="s">
        <v>5</v>
      </c>
      <c r="C1179" s="4" t="s">
        <v>7</v>
      </c>
      <c r="D1179" s="15">
        <v>0</v>
      </c>
      <c r="E1179" s="15">
        <v>0</v>
      </c>
      <c r="F1179" s="5"/>
      <c r="G1179" s="38"/>
      <c r="H1179" s="38"/>
    </row>
    <row r="1180" spans="1:8" ht="23.25" customHeight="1" x14ac:dyDescent="0.55000000000000004">
      <c r="A1180" s="2" t="s">
        <v>80</v>
      </c>
      <c r="B1180" s="4" t="s">
        <v>5</v>
      </c>
      <c r="C1180" s="4" t="s">
        <v>8</v>
      </c>
      <c r="D1180" s="15">
        <v>2500</v>
      </c>
      <c r="E1180" s="15">
        <v>8750</v>
      </c>
      <c r="F1180" s="5">
        <f t="shared" ref="F1180:F1226" si="34">E1180/D1180*1000</f>
        <v>3500</v>
      </c>
      <c r="G1180" s="38"/>
      <c r="H1180" s="38"/>
    </row>
    <row r="1181" spans="1:8" ht="23.25" customHeight="1" x14ac:dyDescent="0.55000000000000004">
      <c r="A1181" s="2" t="s">
        <v>80</v>
      </c>
      <c r="B1181" s="4" t="s">
        <v>5</v>
      </c>
      <c r="C1181" s="4" t="s">
        <v>9</v>
      </c>
      <c r="D1181" s="15">
        <v>0</v>
      </c>
      <c r="E1181" s="15">
        <v>0</v>
      </c>
      <c r="F1181" s="5"/>
      <c r="G1181" s="38"/>
      <c r="H1181" s="38"/>
    </row>
    <row r="1182" spans="1:8" ht="23.25" customHeight="1" x14ac:dyDescent="0.55000000000000004">
      <c r="A1182" s="2" t="s">
        <v>80</v>
      </c>
      <c r="B1182" s="4" t="s">
        <v>5</v>
      </c>
      <c r="C1182" s="4" t="s">
        <v>10</v>
      </c>
      <c r="D1182" s="15">
        <v>430</v>
      </c>
      <c r="E1182" s="15">
        <v>2150</v>
      </c>
      <c r="F1182" s="5">
        <f t="shared" si="34"/>
        <v>5000</v>
      </c>
      <c r="G1182" s="38"/>
      <c r="H1182" s="38"/>
    </row>
    <row r="1183" spans="1:8" ht="23.25" customHeight="1" x14ac:dyDescent="0.55000000000000004">
      <c r="A1183" s="2" t="s">
        <v>80</v>
      </c>
      <c r="B1183" s="4" t="s">
        <v>5</v>
      </c>
      <c r="C1183" s="4" t="s">
        <v>11</v>
      </c>
      <c r="D1183" s="15">
        <v>0</v>
      </c>
      <c r="E1183" s="15">
        <v>0</v>
      </c>
      <c r="F1183" s="5"/>
      <c r="G1183" s="38"/>
      <c r="H1183" s="38"/>
    </row>
    <row r="1184" spans="1:8" ht="23.25" customHeight="1" x14ac:dyDescent="0.55000000000000004">
      <c r="A1184" s="2" t="s">
        <v>80</v>
      </c>
      <c r="B1184" s="4" t="s">
        <v>5</v>
      </c>
      <c r="C1184" s="4" t="s">
        <v>12</v>
      </c>
      <c r="D1184" s="15">
        <v>400</v>
      </c>
      <c r="E1184" s="15">
        <v>1000</v>
      </c>
      <c r="F1184" s="5">
        <f t="shared" si="34"/>
        <v>2500</v>
      </c>
      <c r="G1184" s="38"/>
      <c r="H1184" s="38"/>
    </row>
    <row r="1185" spans="1:8" ht="23.25" customHeight="1" x14ac:dyDescent="0.55000000000000004">
      <c r="A1185" s="2" t="s">
        <v>80</v>
      </c>
      <c r="B1185" s="4" t="s">
        <v>13</v>
      </c>
      <c r="C1185" s="4" t="s">
        <v>14</v>
      </c>
      <c r="D1185" s="15">
        <v>10</v>
      </c>
      <c r="E1185" s="15">
        <v>20</v>
      </c>
      <c r="F1185" s="5">
        <f t="shared" si="34"/>
        <v>2000</v>
      </c>
      <c r="G1185" s="38"/>
      <c r="H1185" s="38"/>
    </row>
    <row r="1186" spans="1:8" ht="23.25" customHeight="1" x14ac:dyDescent="0.55000000000000004">
      <c r="A1186" s="2" t="s">
        <v>80</v>
      </c>
      <c r="B1186" s="4" t="s">
        <v>13</v>
      </c>
      <c r="C1186" s="4" t="s">
        <v>15</v>
      </c>
      <c r="D1186" s="15">
        <v>0</v>
      </c>
      <c r="E1186" s="15">
        <v>0</v>
      </c>
      <c r="F1186" s="5"/>
      <c r="G1186" s="38"/>
      <c r="H1186" s="38"/>
    </row>
    <row r="1187" spans="1:8" ht="23.25" customHeight="1" x14ac:dyDescent="0.55000000000000004">
      <c r="A1187" s="2" t="s">
        <v>80</v>
      </c>
      <c r="B1187" s="4" t="s">
        <v>13</v>
      </c>
      <c r="C1187" s="4" t="s">
        <v>16</v>
      </c>
      <c r="D1187" s="15">
        <v>20</v>
      </c>
      <c r="E1187" s="15">
        <v>50</v>
      </c>
      <c r="F1187" s="5">
        <f t="shared" si="34"/>
        <v>2500</v>
      </c>
      <c r="G1187" s="38"/>
      <c r="H1187" s="38"/>
    </row>
    <row r="1188" spans="1:8" ht="23.25" customHeight="1" x14ac:dyDescent="0.55000000000000004">
      <c r="A1188" s="2" t="s">
        <v>80</v>
      </c>
      <c r="B1188" s="4" t="s">
        <v>13</v>
      </c>
      <c r="C1188" s="4" t="s">
        <v>17</v>
      </c>
      <c r="D1188" s="15">
        <v>0</v>
      </c>
      <c r="E1188" s="15">
        <v>0</v>
      </c>
      <c r="F1188" s="5"/>
      <c r="G1188" s="38"/>
      <c r="H1188" s="38"/>
    </row>
    <row r="1189" spans="1:8" ht="23.25" customHeight="1" x14ac:dyDescent="0.55000000000000004">
      <c r="A1189" s="2" t="s">
        <v>80</v>
      </c>
      <c r="B1189" s="4" t="s">
        <v>13</v>
      </c>
      <c r="C1189" s="4" t="s">
        <v>18</v>
      </c>
      <c r="D1189" s="15">
        <v>0</v>
      </c>
      <c r="E1189" s="15">
        <v>0</v>
      </c>
      <c r="F1189" s="5"/>
      <c r="G1189" s="38"/>
      <c r="H1189" s="38"/>
    </row>
    <row r="1190" spans="1:8" ht="23.25" customHeight="1" x14ac:dyDescent="0.55000000000000004">
      <c r="A1190" s="2" t="s">
        <v>80</v>
      </c>
      <c r="B1190" s="4" t="s">
        <v>13</v>
      </c>
      <c r="C1190" s="4" t="s">
        <v>19</v>
      </c>
      <c r="D1190" s="15">
        <v>25</v>
      </c>
      <c r="E1190" s="15">
        <v>30</v>
      </c>
      <c r="F1190" s="5">
        <f t="shared" si="34"/>
        <v>1200</v>
      </c>
      <c r="G1190" s="38"/>
      <c r="H1190" s="38"/>
    </row>
    <row r="1191" spans="1:8" ht="23.25" customHeight="1" x14ac:dyDescent="0.55000000000000004">
      <c r="A1191" s="2" t="s">
        <v>80</v>
      </c>
      <c r="B1191" s="4" t="s">
        <v>20</v>
      </c>
      <c r="C1191" s="4" t="s">
        <v>21</v>
      </c>
      <c r="D1191" s="15">
        <v>28</v>
      </c>
      <c r="E1191" s="15">
        <v>840</v>
      </c>
      <c r="F1191" s="5">
        <f t="shared" si="34"/>
        <v>30000</v>
      </c>
      <c r="G1191" s="38"/>
      <c r="H1191" s="38"/>
    </row>
    <row r="1192" spans="1:8" ht="23.25" customHeight="1" x14ac:dyDescent="0.55000000000000004">
      <c r="A1192" s="2" t="s">
        <v>80</v>
      </c>
      <c r="B1192" s="4" t="s">
        <v>20</v>
      </c>
      <c r="C1192" s="4" t="s">
        <v>22</v>
      </c>
      <c r="D1192" s="15">
        <v>25</v>
      </c>
      <c r="E1192" s="15">
        <v>450</v>
      </c>
      <c r="F1192" s="5">
        <f t="shared" si="34"/>
        <v>18000</v>
      </c>
      <c r="G1192" s="38"/>
      <c r="H1192" s="38"/>
    </row>
    <row r="1193" spans="1:8" ht="23.25" customHeight="1" x14ac:dyDescent="0.55000000000000004">
      <c r="A1193" s="2" t="s">
        <v>80</v>
      </c>
      <c r="B1193" s="4" t="s">
        <v>20</v>
      </c>
      <c r="C1193" s="4" t="s">
        <v>23</v>
      </c>
      <c r="D1193" s="15">
        <v>20</v>
      </c>
      <c r="E1193" s="15">
        <v>700</v>
      </c>
      <c r="F1193" s="5">
        <f t="shared" si="34"/>
        <v>35000</v>
      </c>
      <c r="G1193" s="38"/>
      <c r="H1193" s="38"/>
    </row>
    <row r="1194" spans="1:8" ht="23.25" customHeight="1" x14ac:dyDescent="0.55000000000000004">
      <c r="A1194" s="2" t="s">
        <v>80</v>
      </c>
      <c r="B1194" s="4" t="s">
        <v>20</v>
      </c>
      <c r="C1194" s="4" t="s">
        <v>24</v>
      </c>
      <c r="D1194" s="15">
        <v>10</v>
      </c>
      <c r="E1194" s="15">
        <v>300</v>
      </c>
      <c r="F1194" s="5">
        <f t="shared" si="34"/>
        <v>30000</v>
      </c>
      <c r="G1194" s="38"/>
      <c r="H1194" s="38"/>
    </row>
    <row r="1195" spans="1:8" ht="23.25" customHeight="1" x14ac:dyDescent="0.55000000000000004">
      <c r="A1195" s="2" t="s">
        <v>80</v>
      </c>
      <c r="B1195" s="4" t="s">
        <v>20</v>
      </c>
      <c r="C1195" s="4" t="s">
        <v>25</v>
      </c>
      <c r="D1195" s="15">
        <v>5</v>
      </c>
      <c r="E1195" s="15">
        <v>150</v>
      </c>
      <c r="F1195" s="5">
        <f t="shared" si="34"/>
        <v>30000</v>
      </c>
      <c r="G1195" s="38"/>
      <c r="H1195" s="38"/>
    </row>
    <row r="1196" spans="1:8" ht="23.25" customHeight="1" x14ac:dyDescent="0.55000000000000004">
      <c r="A1196" s="2" t="s">
        <v>80</v>
      </c>
      <c r="B1196" s="4" t="s">
        <v>26</v>
      </c>
      <c r="C1196" s="4" t="s">
        <v>27</v>
      </c>
      <c r="D1196" s="15">
        <v>275</v>
      </c>
      <c r="E1196" s="15">
        <v>8250</v>
      </c>
      <c r="F1196" s="5">
        <f t="shared" si="34"/>
        <v>30000</v>
      </c>
      <c r="G1196" s="38"/>
      <c r="H1196" s="38"/>
    </row>
    <row r="1197" spans="1:8" ht="23.25" customHeight="1" x14ac:dyDescent="0.55000000000000004">
      <c r="A1197" s="2" t="s">
        <v>80</v>
      </c>
      <c r="B1197" s="4" t="s">
        <v>26</v>
      </c>
      <c r="C1197" s="4" t="s">
        <v>28</v>
      </c>
      <c r="D1197" s="15">
        <v>72</v>
      </c>
      <c r="E1197" s="15">
        <v>5400</v>
      </c>
      <c r="F1197" s="5">
        <f t="shared" si="34"/>
        <v>75000</v>
      </c>
      <c r="G1197" s="38"/>
      <c r="H1197" s="38"/>
    </row>
    <row r="1198" spans="1:8" ht="23.25" customHeight="1" x14ac:dyDescent="0.55000000000000004">
      <c r="A1198" s="2" t="s">
        <v>80</v>
      </c>
      <c r="B1198" s="4" t="s">
        <v>26</v>
      </c>
      <c r="C1198" s="4" t="s">
        <v>29</v>
      </c>
      <c r="D1198" s="15">
        <v>12</v>
      </c>
      <c r="E1198" s="15">
        <v>480</v>
      </c>
      <c r="F1198" s="5">
        <f t="shared" si="34"/>
        <v>40000</v>
      </c>
      <c r="G1198" s="38"/>
      <c r="H1198" s="38"/>
    </row>
    <row r="1199" spans="1:8" ht="23.25" customHeight="1" x14ac:dyDescent="0.55000000000000004">
      <c r="A1199" s="2" t="s">
        <v>80</v>
      </c>
      <c r="B1199" s="4" t="s">
        <v>26</v>
      </c>
      <c r="C1199" s="4" t="s">
        <v>30</v>
      </c>
      <c r="D1199" s="15">
        <v>15</v>
      </c>
      <c r="E1199" s="15">
        <v>600</v>
      </c>
      <c r="F1199" s="5">
        <f t="shared" si="34"/>
        <v>40000</v>
      </c>
      <c r="G1199" s="38"/>
      <c r="H1199" s="38"/>
    </row>
    <row r="1200" spans="1:8" ht="23.25" customHeight="1" x14ac:dyDescent="0.55000000000000004">
      <c r="A1200" s="2" t="s">
        <v>80</v>
      </c>
      <c r="B1200" s="4" t="s">
        <v>26</v>
      </c>
      <c r="C1200" s="4" t="s">
        <v>31</v>
      </c>
      <c r="D1200" s="15">
        <v>3</v>
      </c>
      <c r="E1200" s="15">
        <v>48</v>
      </c>
      <c r="F1200" s="5">
        <f t="shared" si="34"/>
        <v>16000</v>
      </c>
      <c r="G1200" s="38"/>
      <c r="H1200" s="38"/>
    </row>
    <row r="1201" spans="1:8" ht="23.25" customHeight="1" x14ac:dyDescent="0.55000000000000004">
      <c r="A1201" s="2" t="s">
        <v>80</v>
      </c>
      <c r="B1201" s="4" t="s">
        <v>26</v>
      </c>
      <c r="C1201" s="4" t="s">
        <v>32</v>
      </c>
      <c r="D1201" s="15">
        <v>15</v>
      </c>
      <c r="E1201" s="15">
        <v>30</v>
      </c>
      <c r="F1201" s="5">
        <f t="shared" si="34"/>
        <v>2000</v>
      </c>
      <c r="G1201" s="38"/>
      <c r="H1201" s="38"/>
    </row>
    <row r="1202" spans="1:8" ht="23.25" customHeight="1" x14ac:dyDescent="0.55000000000000004">
      <c r="A1202" s="2" t="s">
        <v>80</v>
      </c>
      <c r="B1202" s="4" t="s">
        <v>26</v>
      </c>
      <c r="C1202" s="4" t="s">
        <v>33</v>
      </c>
      <c r="D1202" s="15">
        <v>22</v>
      </c>
      <c r="E1202" s="15">
        <v>220</v>
      </c>
      <c r="F1202" s="5">
        <f t="shared" si="34"/>
        <v>10000</v>
      </c>
      <c r="G1202" s="38"/>
      <c r="H1202" s="38"/>
    </row>
    <row r="1203" spans="1:8" ht="23.25" customHeight="1" x14ac:dyDescent="0.55000000000000004">
      <c r="A1203" s="2" t="s">
        <v>80</v>
      </c>
      <c r="B1203" s="4" t="s">
        <v>26</v>
      </c>
      <c r="C1203" s="4" t="s">
        <v>34</v>
      </c>
      <c r="D1203" s="15">
        <v>80</v>
      </c>
      <c r="E1203" s="15">
        <v>2400</v>
      </c>
      <c r="F1203" s="5">
        <f t="shared" si="34"/>
        <v>30000</v>
      </c>
      <c r="G1203" s="38"/>
      <c r="H1203" s="38"/>
    </row>
    <row r="1204" spans="1:8" ht="23.25" customHeight="1" x14ac:dyDescent="0.55000000000000004">
      <c r="A1204" s="2" t="s">
        <v>80</v>
      </c>
      <c r="B1204" s="4" t="s">
        <v>35</v>
      </c>
      <c r="C1204" s="4" t="s">
        <v>36</v>
      </c>
      <c r="D1204" s="15">
        <v>850</v>
      </c>
      <c r="E1204" s="15">
        <v>11900</v>
      </c>
      <c r="F1204" s="5">
        <f t="shared" si="34"/>
        <v>14000</v>
      </c>
      <c r="G1204" s="38"/>
      <c r="H1204" s="38"/>
    </row>
    <row r="1205" spans="1:8" ht="23.25" customHeight="1" x14ac:dyDescent="0.55000000000000004">
      <c r="A1205" s="2" t="s">
        <v>80</v>
      </c>
      <c r="B1205" s="4" t="s">
        <v>35</v>
      </c>
      <c r="C1205" s="4" t="s">
        <v>37</v>
      </c>
      <c r="D1205" s="15">
        <v>0</v>
      </c>
      <c r="E1205" s="15">
        <v>0</v>
      </c>
      <c r="F1205" s="5"/>
      <c r="G1205" s="38"/>
      <c r="H1205" s="38"/>
    </row>
    <row r="1206" spans="1:8" ht="23.25" customHeight="1" x14ac:dyDescent="0.55000000000000004">
      <c r="A1206" s="2" t="s">
        <v>80</v>
      </c>
      <c r="B1206" s="4" t="s">
        <v>35</v>
      </c>
      <c r="C1206" s="4" t="s">
        <v>38</v>
      </c>
      <c r="D1206" s="15">
        <v>5</v>
      </c>
      <c r="E1206" s="15">
        <v>25</v>
      </c>
      <c r="F1206" s="5">
        <f t="shared" si="34"/>
        <v>5000</v>
      </c>
      <c r="G1206" s="38"/>
      <c r="H1206" s="38"/>
    </row>
    <row r="1207" spans="1:8" ht="23.25" customHeight="1" x14ac:dyDescent="0.55000000000000004">
      <c r="A1207" s="2" t="s">
        <v>80</v>
      </c>
      <c r="B1207" s="4" t="s">
        <v>35</v>
      </c>
      <c r="C1207" s="4" t="s">
        <v>39</v>
      </c>
      <c r="D1207" s="15">
        <v>0</v>
      </c>
      <c r="E1207" s="15">
        <v>0</v>
      </c>
      <c r="F1207" s="5"/>
      <c r="G1207" s="38"/>
      <c r="H1207" s="38"/>
    </row>
    <row r="1208" spans="1:8" ht="23.25" customHeight="1" x14ac:dyDescent="0.55000000000000004">
      <c r="A1208" s="2" t="s">
        <v>80</v>
      </c>
      <c r="B1208" s="4" t="s">
        <v>35</v>
      </c>
      <c r="C1208" s="4" t="s">
        <v>40</v>
      </c>
      <c r="D1208" s="15">
        <v>0</v>
      </c>
      <c r="E1208" s="15">
        <v>0</v>
      </c>
      <c r="F1208" s="5"/>
      <c r="G1208" s="38"/>
      <c r="H1208" s="38"/>
    </row>
    <row r="1209" spans="1:8" ht="23.25" customHeight="1" x14ac:dyDescent="0.55000000000000004">
      <c r="A1209" s="2" t="s">
        <v>80</v>
      </c>
      <c r="B1209" s="4" t="s">
        <v>35</v>
      </c>
      <c r="C1209" s="4" t="s">
        <v>41</v>
      </c>
      <c r="D1209" s="15">
        <v>2</v>
      </c>
      <c r="E1209" s="15">
        <v>140</v>
      </c>
      <c r="F1209" s="5">
        <f t="shared" si="34"/>
        <v>70000</v>
      </c>
      <c r="G1209" s="38"/>
      <c r="H1209" s="38"/>
    </row>
    <row r="1210" spans="1:8" ht="23.25" customHeight="1" x14ac:dyDescent="0.55000000000000004">
      <c r="A1210" s="2" t="s">
        <v>80</v>
      </c>
      <c r="B1210" s="4" t="s">
        <v>35</v>
      </c>
      <c r="C1210" s="4" t="s">
        <v>42</v>
      </c>
      <c r="D1210" s="15">
        <v>0</v>
      </c>
      <c r="E1210" s="15">
        <v>0</v>
      </c>
      <c r="F1210" s="5"/>
      <c r="G1210" s="38"/>
      <c r="H1210" s="38"/>
    </row>
    <row r="1211" spans="1:8" ht="23.25" customHeight="1" x14ac:dyDescent="0.55000000000000004">
      <c r="A1211" s="2" t="s">
        <v>80</v>
      </c>
      <c r="B1211" s="4" t="s">
        <v>35</v>
      </c>
      <c r="C1211" s="4" t="s">
        <v>43</v>
      </c>
      <c r="D1211" s="15">
        <v>500</v>
      </c>
      <c r="E1211" s="15">
        <v>27500</v>
      </c>
      <c r="F1211" s="5">
        <f t="shared" si="34"/>
        <v>55000</v>
      </c>
      <c r="G1211" s="38"/>
      <c r="H1211" s="38"/>
    </row>
    <row r="1212" spans="1:8" ht="23.25" customHeight="1" x14ac:dyDescent="0.55000000000000004">
      <c r="A1212" s="2" t="s">
        <v>80</v>
      </c>
      <c r="B1212" s="4" t="s">
        <v>35</v>
      </c>
      <c r="C1212" s="4" t="s">
        <v>44</v>
      </c>
      <c r="D1212" s="15">
        <v>10</v>
      </c>
      <c r="E1212" s="15">
        <v>450</v>
      </c>
      <c r="F1212" s="5">
        <f t="shared" si="34"/>
        <v>45000</v>
      </c>
      <c r="G1212" s="38"/>
      <c r="H1212" s="38"/>
    </row>
    <row r="1213" spans="1:8" ht="23.25" customHeight="1" x14ac:dyDescent="0.55000000000000004">
      <c r="A1213" s="2" t="s">
        <v>80</v>
      </c>
      <c r="B1213" s="4" t="s">
        <v>35</v>
      </c>
      <c r="C1213" s="4" t="s">
        <v>45</v>
      </c>
      <c r="D1213" s="15">
        <v>35</v>
      </c>
      <c r="E1213" s="15">
        <v>175</v>
      </c>
      <c r="F1213" s="5">
        <f t="shared" si="34"/>
        <v>5000</v>
      </c>
      <c r="G1213" s="38"/>
      <c r="H1213" s="38"/>
    </row>
    <row r="1214" spans="1:8" ht="23.25" customHeight="1" x14ac:dyDescent="0.55000000000000004">
      <c r="A1214" s="2" t="s">
        <v>80</v>
      </c>
      <c r="B1214" s="4" t="s">
        <v>46</v>
      </c>
      <c r="C1214" s="4" t="s">
        <v>47</v>
      </c>
      <c r="D1214" s="15">
        <v>0</v>
      </c>
      <c r="E1214" s="15">
        <v>0</v>
      </c>
      <c r="F1214" s="5"/>
      <c r="G1214" s="38"/>
      <c r="H1214" s="38"/>
    </row>
    <row r="1215" spans="1:8" ht="23.25" customHeight="1" x14ac:dyDescent="0.55000000000000004">
      <c r="A1215" s="2" t="s">
        <v>80</v>
      </c>
      <c r="B1215" s="4" t="s">
        <v>46</v>
      </c>
      <c r="C1215" s="4" t="s">
        <v>48</v>
      </c>
      <c r="D1215" s="15">
        <v>15</v>
      </c>
      <c r="E1215" s="15">
        <v>22.5</v>
      </c>
      <c r="F1215" s="5">
        <f t="shared" si="34"/>
        <v>1500</v>
      </c>
      <c r="G1215" s="38"/>
      <c r="H1215" s="38"/>
    </row>
    <row r="1216" spans="1:8" ht="23.25" customHeight="1" x14ac:dyDescent="0.55000000000000004">
      <c r="A1216" s="2" t="s">
        <v>80</v>
      </c>
      <c r="B1216" s="4" t="s">
        <v>46</v>
      </c>
      <c r="C1216" s="4" t="s">
        <v>49</v>
      </c>
      <c r="D1216" s="15">
        <v>120</v>
      </c>
      <c r="E1216" s="15">
        <v>300</v>
      </c>
      <c r="F1216" s="5">
        <f t="shared" si="34"/>
        <v>2500</v>
      </c>
      <c r="G1216" s="38"/>
      <c r="H1216" s="38"/>
    </row>
    <row r="1217" spans="1:8" ht="23.25" customHeight="1" x14ac:dyDescent="0.55000000000000004">
      <c r="A1217" s="2" t="s">
        <v>80</v>
      </c>
      <c r="B1217" s="4" t="s">
        <v>46</v>
      </c>
      <c r="C1217" s="4" t="s">
        <v>50</v>
      </c>
      <c r="D1217" s="15">
        <v>20</v>
      </c>
      <c r="E1217" s="15">
        <v>20</v>
      </c>
      <c r="F1217" s="5">
        <f t="shared" si="34"/>
        <v>1000</v>
      </c>
      <c r="G1217" s="38"/>
      <c r="H1217" s="38"/>
    </row>
    <row r="1218" spans="1:8" ht="23.25" customHeight="1" x14ac:dyDescent="0.55000000000000004">
      <c r="A1218" s="2" t="s">
        <v>80</v>
      </c>
      <c r="B1218" s="4" t="s">
        <v>51</v>
      </c>
      <c r="C1218" s="4" t="s">
        <v>52</v>
      </c>
      <c r="D1218" s="15">
        <v>3</v>
      </c>
      <c r="E1218" s="15">
        <v>90</v>
      </c>
      <c r="F1218" s="5">
        <f t="shared" si="34"/>
        <v>30000</v>
      </c>
      <c r="G1218" s="38"/>
      <c r="H1218" s="38"/>
    </row>
    <row r="1219" spans="1:8" ht="23.25" customHeight="1" x14ac:dyDescent="0.55000000000000004">
      <c r="A1219" s="2" t="s">
        <v>80</v>
      </c>
      <c r="B1219" s="4" t="s">
        <v>51</v>
      </c>
      <c r="C1219" s="4" t="s">
        <v>53</v>
      </c>
      <c r="D1219" s="15">
        <v>0</v>
      </c>
      <c r="E1219" s="15">
        <v>0</v>
      </c>
      <c r="F1219" s="5"/>
      <c r="G1219" s="38"/>
      <c r="H1219" s="38"/>
    </row>
    <row r="1220" spans="1:8" ht="23.25" customHeight="1" x14ac:dyDescent="0.55000000000000004">
      <c r="A1220" s="2" t="s">
        <v>80</v>
      </c>
      <c r="B1220" s="4" t="s">
        <v>51</v>
      </c>
      <c r="C1220" s="4" t="s">
        <v>54</v>
      </c>
      <c r="D1220" s="15">
        <v>0</v>
      </c>
      <c r="E1220" s="15">
        <v>0</v>
      </c>
      <c r="F1220" s="5"/>
      <c r="G1220" s="38"/>
      <c r="H1220" s="38"/>
    </row>
    <row r="1221" spans="1:8" ht="23.25" customHeight="1" x14ac:dyDescent="0.55000000000000004">
      <c r="A1221" s="2" t="s">
        <v>80</v>
      </c>
      <c r="B1221" s="4" t="s">
        <v>51</v>
      </c>
      <c r="C1221" s="4" t="s">
        <v>55</v>
      </c>
      <c r="D1221" s="15">
        <v>0</v>
      </c>
      <c r="E1221" s="15">
        <v>0</v>
      </c>
      <c r="F1221" s="5"/>
      <c r="G1221" s="38"/>
      <c r="H1221" s="38"/>
    </row>
    <row r="1222" spans="1:8" ht="23.25" customHeight="1" x14ac:dyDescent="0.55000000000000004">
      <c r="A1222" s="2" t="s">
        <v>80</v>
      </c>
      <c r="B1222" s="4" t="s">
        <v>56</v>
      </c>
      <c r="C1222" s="4" t="s">
        <v>57</v>
      </c>
      <c r="D1222" s="15">
        <v>8</v>
      </c>
      <c r="E1222" s="15">
        <v>20</v>
      </c>
      <c r="F1222" s="5">
        <f t="shared" si="34"/>
        <v>2500</v>
      </c>
      <c r="G1222" s="38"/>
      <c r="H1222" s="38"/>
    </row>
    <row r="1223" spans="1:8" ht="23.25" customHeight="1" x14ac:dyDescent="0.55000000000000004">
      <c r="A1223" s="2" t="s">
        <v>80</v>
      </c>
      <c r="B1223" s="4" t="s">
        <v>56</v>
      </c>
      <c r="C1223" s="4" t="s">
        <v>58</v>
      </c>
      <c r="D1223" s="15">
        <v>100</v>
      </c>
      <c r="E1223" s="15">
        <v>30</v>
      </c>
      <c r="F1223" s="5">
        <f t="shared" si="34"/>
        <v>300</v>
      </c>
      <c r="G1223" s="38"/>
      <c r="H1223" s="38"/>
    </row>
    <row r="1224" spans="1:8" ht="23.25" customHeight="1" x14ac:dyDescent="0.55000000000000004">
      <c r="A1224" s="2" t="s">
        <v>80</v>
      </c>
      <c r="B1224" s="4" t="s">
        <v>56</v>
      </c>
      <c r="C1224" s="4" t="s">
        <v>59</v>
      </c>
      <c r="D1224" s="15">
        <v>0</v>
      </c>
      <c r="E1224" s="15">
        <v>0</v>
      </c>
      <c r="F1224" s="5"/>
      <c r="G1224" s="38"/>
      <c r="H1224" s="38"/>
    </row>
    <row r="1225" spans="1:8" ht="23.25" customHeight="1" x14ac:dyDescent="0.55000000000000004">
      <c r="A1225" s="2" t="s">
        <v>80</v>
      </c>
      <c r="B1225" s="4" t="s">
        <v>56</v>
      </c>
      <c r="C1225" s="4" t="s">
        <v>60</v>
      </c>
      <c r="D1225" s="15">
        <v>340</v>
      </c>
      <c r="E1225" s="15">
        <v>510</v>
      </c>
      <c r="F1225" s="5">
        <f t="shared" si="34"/>
        <v>1500</v>
      </c>
      <c r="G1225" s="38"/>
      <c r="H1225" s="38"/>
    </row>
    <row r="1226" spans="1:8" ht="23.25" customHeight="1" x14ac:dyDescent="0.55000000000000004">
      <c r="A1226" s="2" t="s">
        <v>80</v>
      </c>
      <c r="B1226" s="4" t="s">
        <v>56</v>
      </c>
      <c r="C1226" s="4" t="s">
        <v>61</v>
      </c>
      <c r="D1226" s="15">
        <v>100</v>
      </c>
      <c r="E1226" s="15">
        <v>1500</v>
      </c>
      <c r="F1226" s="5">
        <f t="shared" si="34"/>
        <v>15000</v>
      </c>
      <c r="G1226" s="38"/>
      <c r="H1226" s="38"/>
    </row>
    <row r="1227" spans="1:8" ht="23.25" customHeight="1" x14ac:dyDescent="0.55000000000000004">
      <c r="A1227" s="2" t="s">
        <v>80</v>
      </c>
      <c r="B1227" s="4"/>
      <c r="C1227" s="4" t="s">
        <v>62</v>
      </c>
      <c r="D1227" s="15">
        <f>SUM(D1178:D1226)</f>
        <v>7275</v>
      </c>
      <c r="E1227" s="15">
        <f>SUM(E1178:E1226)</f>
        <v>80310.5</v>
      </c>
      <c r="F1227" s="5"/>
      <c r="G1227" s="38"/>
      <c r="H1227" s="38"/>
    </row>
    <row r="1228" spans="1:8" ht="23.25" customHeight="1" x14ac:dyDescent="0.55000000000000004">
      <c r="A1228" s="2" t="s">
        <v>80</v>
      </c>
      <c r="B1228" s="4"/>
      <c r="C1228" s="4" t="s">
        <v>63</v>
      </c>
      <c r="D1228" s="15">
        <f>D1227-D1229</f>
        <v>7275</v>
      </c>
      <c r="E1228" s="15">
        <f>E1227-E1229</f>
        <v>80310.5</v>
      </c>
      <c r="F1228" s="5"/>
      <c r="G1228" s="38"/>
      <c r="H1228" s="38"/>
    </row>
    <row r="1229" spans="1:8" ht="23.25" customHeight="1" x14ac:dyDescent="0.55000000000000004">
      <c r="A1229" s="2" t="s">
        <v>80</v>
      </c>
      <c r="B1229" s="4"/>
      <c r="C1229" s="4" t="s">
        <v>64</v>
      </c>
      <c r="D1229" s="15">
        <f>D1179+D1181+D1186+D1189+D1205+D1208</f>
        <v>0</v>
      </c>
      <c r="E1229" s="15">
        <f>E1179+E1181+E1186+E1189+E1205+E1208</f>
        <v>0</v>
      </c>
      <c r="F1229" s="5"/>
      <c r="G1229" s="38"/>
      <c r="H1229" s="38"/>
    </row>
    <row r="1230" spans="1:8" ht="23.25" customHeight="1" x14ac:dyDescent="0.55000000000000004">
      <c r="A1230" s="2" t="s">
        <v>80</v>
      </c>
      <c r="B1230" s="10"/>
      <c r="C1230" s="4" t="s">
        <v>65</v>
      </c>
      <c r="D1230" s="15">
        <v>17785</v>
      </c>
      <c r="E1230" s="15"/>
      <c r="F1230" s="5"/>
      <c r="G1230" s="38"/>
      <c r="H1230" s="38"/>
    </row>
    <row r="1231" spans="1:8" ht="23.25" customHeight="1" x14ac:dyDescent="0.55000000000000004">
      <c r="A1231" s="2" t="s">
        <v>80</v>
      </c>
      <c r="B1231" s="10"/>
      <c r="C1231" s="4" t="s">
        <v>66</v>
      </c>
      <c r="D1231" s="15"/>
      <c r="E1231" s="15"/>
      <c r="F1231" s="5"/>
      <c r="G1231" s="38"/>
      <c r="H1231" s="38"/>
    </row>
    <row r="1232" spans="1:8" ht="23.25" customHeight="1" x14ac:dyDescent="0.55000000000000004">
      <c r="A1232" s="2" t="s">
        <v>80</v>
      </c>
      <c r="B1232" s="10"/>
      <c r="C1232" s="4" t="s">
        <v>67</v>
      </c>
      <c r="D1232" s="15">
        <f>D1227+D1230+D1231</f>
        <v>25060</v>
      </c>
      <c r="E1232" s="15"/>
      <c r="F1232" s="5"/>
      <c r="G1232" s="38"/>
      <c r="H1232" s="38"/>
    </row>
    <row r="1233" spans="1:8" ht="23.25" customHeight="1" x14ac:dyDescent="0.55000000000000004">
      <c r="A1233" s="21" t="s">
        <v>91</v>
      </c>
      <c r="B1233" s="4" t="s">
        <v>0</v>
      </c>
      <c r="C1233" s="4" t="s">
        <v>1</v>
      </c>
      <c r="D1233" s="15" t="s">
        <v>2</v>
      </c>
      <c r="E1233" s="15" t="s">
        <v>3</v>
      </c>
      <c r="F1233" s="7" t="s">
        <v>4</v>
      </c>
      <c r="G1233" s="37"/>
      <c r="H1233" s="37"/>
    </row>
    <row r="1234" spans="1:8" ht="23.25" customHeight="1" x14ac:dyDescent="0.55000000000000004">
      <c r="A1234" s="21" t="s">
        <v>91</v>
      </c>
      <c r="B1234" s="4" t="s">
        <v>5</v>
      </c>
      <c r="C1234" s="4" t="s">
        <v>6</v>
      </c>
      <c r="D1234" s="15">
        <v>470</v>
      </c>
      <c r="E1234" s="15">
        <v>1504</v>
      </c>
      <c r="F1234" s="5">
        <f>E1234/D1234*1000</f>
        <v>3200</v>
      </c>
      <c r="G1234" s="38"/>
      <c r="H1234" s="38"/>
    </row>
    <row r="1235" spans="1:8" ht="23.25" customHeight="1" x14ac:dyDescent="0.55000000000000004">
      <c r="A1235" s="21" t="s">
        <v>91</v>
      </c>
      <c r="B1235" s="4" t="s">
        <v>5</v>
      </c>
      <c r="C1235" s="4" t="s">
        <v>7</v>
      </c>
      <c r="D1235" s="15">
        <v>0</v>
      </c>
      <c r="E1235" s="15">
        <v>0</v>
      </c>
      <c r="F1235" s="5" t="e">
        <f t="shared" ref="F1235:F1279" si="35">E1235/D1235*1000</f>
        <v>#DIV/0!</v>
      </c>
      <c r="G1235" s="38"/>
      <c r="H1235" s="38"/>
    </row>
    <row r="1236" spans="1:8" ht="23.25" customHeight="1" x14ac:dyDescent="0.55000000000000004">
      <c r="A1236" s="21" t="s">
        <v>91</v>
      </c>
      <c r="B1236" s="4" t="s">
        <v>5</v>
      </c>
      <c r="C1236" s="4" t="s">
        <v>8</v>
      </c>
      <c r="D1236" s="15">
        <v>360</v>
      </c>
      <c r="E1236" s="15">
        <v>1260</v>
      </c>
      <c r="F1236" s="5">
        <f t="shared" si="35"/>
        <v>3500</v>
      </c>
      <c r="G1236" s="38"/>
      <c r="H1236" s="38"/>
    </row>
    <row r="1237" spans="1:8" ht="23.25" customHeight="1" x14ac:dyDescent="0.55000000000000004">
      <c r="A1237" s="21" t="s">
        <v>91</v>
      </c>
      <c r="B1237" s="4" t="s">
        <v>5</v>
      </c>
      <c r="C1237" s="4" t="s">
        <v>9</v>
      </c>
      <c r="D1237" s="15">
        <v>0</v>
      </c>
      <c r="E1237" s="15">
        <v>0</v>
      </c>
      <c r="F1237" s="5" t="e">
        <f t="shared" si="35"/>
        <v>#DIV/0!</v>
      </c>
      <c r="G1237" s="38"/>
      <c r="H1237" s="38"/>
    </row>
    <row r="1238" spans="1:8" ht="23.25" customHeight="1" x14ac:dyDescent="0.55000000000000004">
      <c r="A1238" s="21" t="s">
        <v>91</v>
      </c>
      <c r="B1238" s="4" t="s">
        <v>5</v>
      </c>
      <c r="C1238" s="4" t="s">
        <v>10</v>
      </c>
      <c r="D1238" s="15">
        <v>0</v>
      </c>
      <c r="E1238" s="15">
        <v>0</v>
      </c>
      <c r="F1238" s="5" t="e">
        <f t="shared" si="35"/>
        <v>#DIV/0!</v>
      </c>
      <c r="G1238" s="38"/>
      <c r="H1238" s="38"/>
    </row>
    <row r="1239" spans="1:8" ht="23.25" customHeight="1" x14ac:dyDescent="0.55000000000000004">
      <c r="A1239" s="21" t="s">
        <v>91</v>
      </c>
      <c r="B1239" s="4" t="s">
        <v>5</v>
      </c>
      <c r="C1239" s="4" t="s">
        <v>11</v>
      </c>
      <c r="D1239" s="15">
        <v>0</v>
      </c>
      <c r="E1239" s="15">
        <v>0</v>
      </c>
      <c r="F1239" s="5" t="e">
        <f t="shared" si="35"/>
        <v>#DIV/0!</v>
      </c>
      <c r="G1239" s="38"/>
      <c r="H1239" s="38"/>
    </row>
    <row r="1240" spans="1:8" ht="23.25" customHeight="1" x14ac:dyDescent="0.55000000000000004">
      <c r="A1240" s="21" t="s">
        <v>91</v>
      </c>
      <c r="B1240" s="4" t="s">
        <v>5</v>
      </c>
      <c r="C1240" s="4" t="s">
        <v>12</v>
      </c>
      <c r="D1240" s="15">
        <v>0</v>
      </c>
      <c r="E1240" s="15">
        <v>0</v>
      </c>
      <c r="F1240" s="5" t="e">
        <f t="shared" si="35"/>
        <v>#DIV/0!</v>
      </c>
      <c r="G1240" s="38"/>
      <c r="H1240" s="38"/>
    </row>
    <row r="1241" spans="1:8" ht="23.25" customHeight="1" x14ac:dyDescent="0.55000000000000004">
      <c r="A1241" s="21" t="s">
        <v>91</v>
      </c>
      <c r="B1241" s="4" t="s">
        <v>13</v>
      </c>
      <c r="C1241" s="4" t="s">
        <v>14</v>
      </c>
      <c r="D1241" s="15">
        <v>0</v>
      </c>
      <c r="E1241" s="15">
        <v>0</v>
      </c>
      <c r="F1241" s="5" t="e">
        <f t="shared" si="35"/>
        <v>#DIV/0!</v>
      </c>
      <c r="G1241" s="38"/>
      <c r="H1241" s="38"/>
    </row>
    <row r="1242" spans="1:8" ht="23.25" customHeight="1" x14ac:dyDescent="0.55000000000000004">
      <c r="A1242" s="21" t="s">
        <v>91</v>
      </c>
      <c r="B1242" s="4" t="s">
        <v>13</v>
      </c>
      <c r="C1242" s="4" t="s">
        <v>15</v>
      </c>
      <c r="D1242" s="15">
        <v>0</v>
      </c>
      <c r="E1242" s="15">
        <v>0</v>
      </c>
      <c r="F1242" s="5" t="e">
        <f t="shared" si="35"/>
        <v>#DIV/0!</v>
      </c>
      <c r="G1242" s="38"/>
      <c r="H1242" s="38"/>
    </row>
    <row r="1243" spans="1:8" ht="23.25" customHeight="1" x14ac:dyDescent="0.55000000000000004">
      <c r="A1243" s="21" t="s">
        <v>91</v>
      </c>
      <c r="B1243" s="4" t="s">
        <v>13</v>
      </c>
      <c r="C1243" s="4" t="s">
        <v>16</v>
      </c>
      <c r="D1243" s="15">
        <v>0</v>
      </c>
      <c r="E1243" s="15">
        <v>0</v>
      </c>
      <c r="F1243" s="5" t="e">
        <f t="shared" si="35"/>
        <v>#DIV/0!</v>
      </c>
      <c r="G1243" s="38"/>
      <c r="H1243" s="38"/>
    </row>
    <row r="1244" spans="1:8" ht="23.25" customHeight="1" x14ac:dyDescent="0.55000000000000004">
      <c r="A1244" s="21" t="s">
        <v>91</v>
      </c>
      <c r="B1244" s="4" t="s">
        <v>13</v>
      </c>
      <c r="C1244" s="4" t="s">
        <v>17</v>
      </c>
      <c r="D1244" s="15">
        <v>0</v>
      </c>
      <c r="E1244" s="15">
        <v>0</v>
      </c>
      <c r="F1244" s="5" t="e">
        <f t="shared" si="35"/>
        <v>#DIV/0!</v>
      </c>
      <c r="G1244" s="38"/>
      <c r="H1244" s="38"/>
    </row>
    <row r="1245" spans="1:8" ht="23.25" customHeight="1" x14ac:dyDescent="0.55000000000000004">
      <c r="A1245" s="21" t="s">
        <v>91</v>
      </c>
      <c r="B1245" s="4" t="s">
        <v>13</v>
      </c>
      <c r="C1245" s="4" t="s">
        <v>18</v>
      </c>
      <c r="D1245" s="15">
        <v>0</v>
      </c>
      <c r="E1245" s="15">
        <v>0</v>
      </c>
      <c r="F1245" s="5" t="e">
        <f t="shared" si="35"/>
        <v>#DIV/0!</v>
      </c>
      <c r="G1245" s="38"/>
      <c r="H1245" s="38"/>
    </row>
    <row r="1246" spans="1:8" ht="23.25" customHeight="1" x14ac:dyDescent="0.55000000000000004">
      <c r="A1246" s="21" t="s">
        <v>91</v>
      </c>
      <c r="B1246" s="4" t="s">
        <v>13</v>
      </c>
      <c r="C1246" s="4" t="s">
        <v>19</v>
      </c>
      <c r="D1246" s="15">
        <v>0</v>
      </c>
      <c r="E1246" s="15">
        <v>0</v>
      </c>
      <c r="F1246" s="5" t="e">
        <f t="shared" si="35"/>
        <v>#DIV/0!</v>
      </c>
      <c r="G1246" s="38"/>
      <c r="H1246" s="38"/>
    </row>
    <row r="1247" spans="1:8" ht="23.25" customHeight="1" x14ac:dyDescent="0.55000000000000004">
      <c r="A1247" s="21" t="s">
        <v>91</v>
      </c>
      <c r="B1247" s="4" t="s">
        <v>20</v>
      </c>
      <c r="C1247" s="4" t="s">
        <v>21</v>
      </c>
      <c r="D1247" s="15">
        <v>1</v>
      </c>
      <c r="E1247" s="15">
        <v>25</v>
      </c>
      <c r="F1247" s="5">
        <f t="shared" si="35"/>
        <v>25000</v>
      </c>
      <c r="G1247" s="38"/>
      <c r="H1247" s="38"/>
    </row>
    <row r="1248" spans="1:8" ht="23.25" customHeight="1" x14ac:dyDescent="0.55000000000000004">
      <c r="A1248" s="21" t="s">
        <v>91</v>
      </c>
      <c r="B1248" s="4" t="s">
        <v>20</v>
      </c>
      <c r="C1248" s="4" t="s">
        <v>22</v>
      </c>
      <c r="D1248" s="15">
        <v>2</v>
      </c>
      <c r="E1248" s="15">
        <v>50</v>
      </c>
      <c r="F1248" s="5">
        <f t="shared" si="35"/>
        <v>25000</v>
      </c>
      <c r="G1248" s="38"/>
      <c r="H1248" s="38"/>
    </row>
    <row r="1249" spans="1:8" ht="23.25" customHeight="1" x14ac:dyDescent="0.55000000000000004">
      <c r="A1249" s="21" t="s">
        <v>91</v>
      </c>
      <c r="B1249" s="4" t="s">
        <v>20</v>
      </c>
      <c r="C1249" s="4" t="s">
        <v>23</v>
      </c>
      <c r="D1249" s="15">
        <v>0</v>
      </c>
      <c r="E1249" s="15">
        <v>0</v>
      </c>
      <c r="F1249" s="5" t="e">
        <f t="shared" si="35"/>
        <v>#DIV/0!</v>
      </c>
      <c r="G1249" s="38"/>
      <c r="H1249" s="38"/>
    </row>
    <row r="1250" spans="1:8" ht="23.25" customHeight="1" x14ac:dyDescent="0.55000000000000004">
      <c r="A1250" s="21" t="s">
        <v>91</v>
      </c>
      <c r="B1250" s="4" t="s">
        <v>20</v>
      </c>
      <c r="C1250" s="4" t="s">
        <v>24</v>
      </c>
      <c r="D1250" s="15">
        <v>0</v>
      </c>
      <c r="E1250" s="15">
        <v>0</v>
      </c>
      <c r="F1250" s="5"/>
      <c r="G1250" s="38"/>
      <c r="H1250" s="38"/>
    </row>
    <row r="1251" spans="1:8" ht="23.25" customHeight="1" x14ac:dyDescent="0.55000000000000004">
      <c r="A1251" s="21" t="s">
        <v>91</v>
      </c>
      <c r="B1251" s="4" t="s">
        <v>20</v>
      </c>
      <c r="C1251" s="4" t="s">
        <v>25</v>
      </c>
      <c r="D1251" s="15">
        <v>0</v>
      </c>
      <c r="E1251" s="15">
        <v>0</v>
      </c>
      <c r="F1251" s="5" t="e">
        <f t="shared" si="35"/>
        <v>#DIV/0!</v>
      </c>
      <c r="G1251" s="38"/>
      <c r="H1251" s="38"/>
    </row>
    <row r="1252" spans="1:8" ht="23.25" customHeight="1" x14ac:dyDescent="0.55000000000000004">
      <c r="A1252" s="21" t="s">
        <v>91</v>
      </c>
      <c r="B1252" s="4" t="s">
        <v>26</v>
      </c>
      <c r="C1252" s="4" t="s">
        <v>27</v>
      </c>
      <c r="D1252" s="15">
        <v>0</v>
      </c>
      <c r="E1252" s="15">
        <v>0</v>
      </c>
      <c r="F1252" s="5"/>
      <c r="G1252" s="38"/>
      <c r="H1252" s="38"/>
    </row>
    <row r="1253" spans="1:8" ht="23.25" customHeight="1" x14ac:dyDescent="0.55000000000000004">
      <c r="A1253" s="21" t="s">
        <v>91</v>
      </c>
      <c r="B1253" s="4" t="s">
        <v>26</v>
      </c>
      <c r="C1253" s="4" t="s">
        <v>28</v>
      </c>
      <c r="D1253" s="15">
        <v>12</v>
      </c>
      <c r="E1253" s="15">
        <v>300</v>
      </c>
      <c r="F1253" s="5">
        <f t="shared" si="35"/>
        <v>25000</v>
      </c>
      <c r="G1253" s="38"/>
      <c r="H1253" s="38"/>
    </row>
    <row r="1254" spans="1:8" ht="23.25" customHeight="1" x14ac:dyDescent="0.55000000000000004">
      <c r="A1254" s="21" t="s">
        <v>91</v>
      </c>
      <c r="B1254" s="4" t="s">
        <v>26</v>
      </c>
      <c r="C1254" s="4" t="s">
        <v>29</v>
      </c>
      <c r="D1254" s="15">
        <v>2</v>
      </c>
      <c r="E1254" s="15">
        <v>50</v>
      </c>
      <c r="F1254" s="5">
        <f t="shared" si="35"/>
        <v>25000</v>
      </c>
      <c r="G1254" s="38"/>
      <c r="H1254" s="38"/>
    </row>
    <row r="1255" spans="1:8" ht="23.25" customHeight="1" x14ac:dyDescent="0.55000000000000004">
      <c r="A1255" s="21" t="s">
        <v>91</v>
      </c>
      <c r="B1255" s="4" t="s">
        <v>26</v>
      </c>
      <c r="C1255" s="4" t="s">
        <v>30</v>
      </c>
      <c r="D1255" s="15">
        <v>1</v>
      </c>
      <c r="E1255" s="15">
        <v>30</v>
      </c>
      <c r="F1255" s="5">
        <f t="shared" si="35"/>
        <v>30000</v>
      </c>
      <c r="G1255" s="38"/>
      <c r="H1255" s="38"/>
    </row>
    <row r="1256" spans="1:8" ht="23.25" customHeight="1" x14ac:dyDescent="0.55000000000000004">
      <c r="A1256" s="21" t="s">
        <v>91</v>
      </c>
      <c r="B1256" s="4" t="s">
        <v>26</v>
      </c>
      <c r="C1256" s="4" t="s">
        <v>31</v>
      </c>
      <c r="D1256" s="15">
        <v>0</v>
      </c>
      <c r="E1256" s="15">
        <v>0</v>
      </c>
      <c r="F1256" s="5"/>
      <c r="G1256" s="38"/>
      <c r="H1256" s="38"/>
    </row>
    <row r="1257" spans="1:8" ht="23.25" customHeight="1" x14ac:dyDescent="0.55000000000000004">
      <c r="A1257" s="21" t="s">
        <v>91</v>
      </c>
      <c r="B1257" s="4" t="s">
        <v>26</v>
      </c>
      <c r="C1257" s="4" t="s">
        <v>32</v>
      </c>
      <c r="D1257" s="15">
        <v>0</v>
      </c>
      <c r="E1257" s="15">
        <v>0</v>
      </c>
      <c r="F1257" s="5"/>
      <c r="G1257" s="38"/>
      <c r="H1257" s="38"/>
    </row>
    <row r="1258" spans="1:8" ht="23.25" customHeight="1" x14ac:dyDescent="0.55000000000000004">
      <c r="A1258" s="21" t="s">
        <v>91</v>
      </c>
      <c r="B1258" s="4" t="s">
        <v>26</v>
      </c>
      <c r="C1258" s="4" t="s">
        <v>33</v>
      </c>
      <c r="D1258" s="15">
        <v>10</v>
      </c>
      <c r="E1258" s="15">
        <v>80</v>
      </c>
      <c r="F1258" s="5">
        <f t="shared" si="35"/>
        <v>8000</v>
      </c>
      <c r="G1258" s="38"/>
      <c r="H1258" s="38"/>
    </row>
    <row r="1259" spans="1:8" ht="23.25" customHeight="1" x14ac:dyDescent="0.55000000000000004">
      <c r="A1259" s="21" t="s">
        <v>91</v>
      </c>
      <c r="B1259" s="4" t="s">
        <v>26</v>
      </c>
      <c r="C1259" s="4" t="s">
        <v>34</v>
      </c>
      <c r="D1259" s="15">
        <v>3</v>
      </c>
      <c r="E1259" s="15">
        <v>84</v>
      </c>
      <c r="F1259" s="5">
        <f t="shared" si="35"/>
        <v>28000</v>
      </c>
      <c r="G1259" s="38"/>
      <c r="H1259" s="38"/>
    </row>
    <row r="1260" spans="1:8" ht="23.25" customHeight="1" x14ac:dyDescent="0.55000000000000004">
      <c r="A1260" s="21" t="s">
        <v>91</v>
      </c>
      <c r="B1260" s="4" t="s">
        <v>35</v>
      </c>
      <c r="C1260" s="4" t="s">
        <v>36</v>
      </c>
      <c r="D1260" s="15">
        <v>150</v>
      </c>
      <c r="E1260" s="15">
        <v>1800</v>
      </c>
      <c r="F1260" s="5">
        <f t="shared" si="35"/>
        <v>12000</v>
      </c>
      <c r="G1260" s="38"/>
      <c r="H1260" s="38"/>
    </row>
    <row r="1261" spans="1:8" ht="23.25" customHeight="1" x14ac:dyDescent="0.55000000000000004">
      <c r="A1261" s="21" t="s">
        <v>91</v>
      </c>
      <c r="B1261" s="4" t="s">
        <v>35</v>
      </c>
      <c r="C1261" s="4" t="s">
        <v>37</v>
      </c>
      <c r="D1261" s="15">
        <v>0</v>
      </c>
      <c r="E1261" s="15">
        <v>0</v>
      </c>
      <c r="F1261" s="5"/>
      <c r="G1261" s="38"/>
      <c r="H1261" s="38"/>
    </row>
    <row r="1262" spans="1:8" ht="23.25" customHeight="1" x14ac:dyDescent="0.55000000000000004">
      <c r="A1262" s="21" t="s">
        <v>91</v>
      </c>
      <c r="B1262" s="4" t="s">
        <v>35</v>
      </c>
      <c r="C1262" s="4" t="s">
        <v>38</v>
      </c>
      <c r="D1262" s="15">
        <v>0</v>
      </c>
      <c r="E1262" s="15">
        <v>0</v>
      </c>
      <c r="F1262" s="5"/>
      <c r="G1262" s="38"/>
      <c r="H1262" s="38"/>
    </row>
    <row r="1263" spans="1:8" ht="23.25" customHeight="1" x14ac:dyDescent="0.55000000000000004">
      <c r="A1263" s="21" t="s">
        <v>91</v>
      </c>
      <c r="B1263" s="4" t="s">
        <v>35</v>
      </c>
      <c r="C1263" s="4" t="s">
        <v>39</v>
      </c>
      <c r="D1263" s="15">
        <v>0</v>
      </c>
      <c r="E1263" s="15">
        <v>0</v>
      </c>
      <c r="F1263" s="5"/>
      <c r="G1263" s="38"/>
      <c r="H1263" s="38"/>
    </row>
    <row r="1264" spans="1:8" ht="23.25" customHeight="1" x14ac:dyDescent="0.55000000000000004">
      <c r="A1264" s="21" t="s">
        <v>91</v>
      </c>
      <c r="B1264" s="4" t="s">
        <v>35</v>
      </c>
      <c r="C1264" s="4" t="s">
        <v>40</v>
      </c>
      <c r="D1264" s="15">
        <v>0</v>
      </c>
      <c r="E1264" s="15">
        <v>0</v>
      </c>
      <c r="F1264" s="5"/>
      <c r="G1264" s="38"/>
      <c r="H1264" s="38"/>
    </row>
    <row r="1265" spans="1:8" ht="23.25" customHeight="1" x14ac:dyDescent="0.55000000000000004">
      <c r="A1265" s="21" t="s">
        <v>91</v>
      </c>
      <c r="B1265" s="4" t="s">
        <v>35</v>
      </c>
      <c r="C1265" s="4" t="s">
        <v>41</v>
      </c>
      <c r="D1265" s="15">
        <v>3</v>
      </c>
      <c r="E1265" s="15">
        <v>165</v>
      </c>
      <c r="F1265" s="5">
        <f t="shared" si="35"/>
        <v>55000</v>
      </c>
      <c r="G1265" s="38"/>
      <c r="H1265" s="38"/>
    </row>
    <row r="1266" spans="1:8" ht="23.25" customHeight="1" x14ac:dyDescent="0.55000000000000004">
      <c r="A1266" s="21" t="s">
        <v>91</v>
      </c>
      <c r="B1266" s="4" t="s">
        <v>35</v>
      </c>
      <c r="C1266" s="4" t="s">
        <v>42</v>
      </c>
      <c r="D1266" s="15">
        <v>0</v>
      </c>
      <c r="E1266" s="15">
        <v>0</v>
      </c>
      <c r="F1266" s="5" t="e">
        <f t="shared" si="35"/>
        <v>#DIV/0!</v>
      </c>
      <c r="G1266" s="38"/>
      <c r="H1266" s="38"/>
    </row>
    <row r="1267" spans="1:8" ht="23.25" customHeight="1" x14ac:dyDescent="0.55000000000000004">
      <c r="A1267" s="21" t="s">
        <v>91</v>
      </c>
      <c r="B1267" s="4" t="s">
        <v>35</v>
      </c>
      <c r="C1267" s="4" t="s">
        <v>43</v>
      </c>
      <c r="D1267" s="15">
        <v>0</v>
      </c>
      <c r="E1267" s="15">
        <v>0</v>
      </c>
      <c r="F1267" s="5" t="e">
        <f t="shared" si="35"/>
        <v>#DIV/0!</v>
      </c>
      <c r="G1267" s="38"/>
      <c r="H1267" s="38"/>
    </row>
    <row r="1268" spans="1:8" ht="23.25" customHeight="1" x14ac:dyDescent="0.55000000000000004">
      <c r="A1268" s="21" t="s">
        <v>91</v>
      </c>
      <c r="B1268" s="4" t="s">
        <v>35</v>
      </c>
      <c r="C1268" s="4" t="s">
        <v>44</v>
      </c>
      <c r="D1268" s="15">
        <v>40</v>
      </c>
      <c r="E1268" s="15">
        <v>1000</v>
      </c>
      <c r="F1268" s="5">
        <f t="shared" si="35"/>
        <v>25000</v>
      </c>
      <c r="G1268" s="38"/>
      <c r="H1268" s="38"/>
    </row>
    <row r="1269" spans="1:8" ht="23.25" customHeight="1" x14ac:dyDescent="0.55000000000000004">
      <c r="A1269" s="21" t="s">
        <v>91</v>
      </c>
      <c r="B1269" s="4" t="s">
        <v>35</v>
      </c>
      <c r="C1269" s="4" t="s">
        <v>45</v>
      </c>
      <c r="D1269" s="15">
        <v>20</v>
      </c>
      <c r="E1269" s="15">
        <v>84</v>
      </c>
      <c r="F1269" s="5">
        <f t="shared" si="35"/>
        <v>4200</v>
      </c>
      <c r="G1269" s="38"/>
      <c r="H1269" s="38"/>
    </row>
    <row r="1270" spans="1:8" ht="23.25" customHeight="1" x14ac:dyDescent="0.55000000000000004">
      <c r="A1270" s="21" t="s">
        <v>91</v>
      </c>
      <c r="B1270" s="4" t="s">
        <v>46</v>
      </c>
      <c r="C1270" s="4" t="s">
        <v>47</v>
      </c>
      <c r="D1270" s="15">
        <v>0</v>
      </c>
      <c r="E1270" s="15">
        <v>0</v>
      </c>
      <c r="F1270" s="5" t="e">
        <f t="shared" si="35"/>
        <v>#DIV/0!</v>
      </c>
      <c r="G1270" s="38"/>
      <c r="H1270" s="38"/>
    </row>
    <row r="1271" spans="1:8" ht="23.25" customHeight="1" x14ac:dyDescent="0.55000000000000004">
      <c r="A1271" s="21" t="s">
        <v>91</v>
      </c>
      <c r="B1271" s="4" t="s">
        <v>46</v>
      </c>
      <c r="C1271" s="4" t="s">
        <v>48</v>
      </c>
      <c r="D1271" s="15">
        <v>0</v>
      </c>
      <c r="E1271" s="15">
        <v>0</v>
      </c>
      <c r="F1271" s="5" t="e">
        <f t="shared" si="35"/>
        <v>#DIV/0!</v>
      </c>
      <c r="G1271" s="38"/>
      <c r="H1271" s="38"/>
    </row>
    <row r="1272" spans="1:8" ht="23.25" customHeight="1" x14ac:dyDescent="0.55000000000000004">
      <c r="A1272" s="21" t="s">
        <v>91</v>
      </c>
      <c r="B1272" s="4" t="s">
        <v>46</v>
      </c>
      <c r="C1272" s="4" t="s">
        <v>49</v>
      </c>
      <c r="D1272" s="15">
        <v>0</v>
      </c>
      <c r="E1272" s="15">
        <v>0</v>
      </c>
      <c r="F1272" s="5" t="e">
        <f t="shared" si="35"/>
        <v>#DIV/0!</v>
      </c>
      <c r="G1272" s="38"/>
      <c r="H1272" s="38"/>
    </row>
    <row r="1273" spans="1:8" ht="23.25" customHeight="1" x14ac:dyDescent="0.55000000000000004">
      <c r="A1273" s="21" t="s">
        <v>91</v>
      </c>
      <c r="B1273" s="4" t="s">
        <v>46</v>
      </c>
      <c r="C1273" s="4" t="s">
        <v>50</v>
      </c>
      <c r="D1273" s="15">
        <v>0</v>
      </c>
      <c r="E1273" s="15">
        <v>0</v>
      </c>
      <c r="F1273" s="5" t="e">
        <f t="shared" si="35"/>
        <v>#DIV/0!</v>
      </c>
      <c r="G1273" s="38"/>
      <c r="H1273" s="38"/>
    </row>
    <row r="1274" spans="1:8" ht="23.25" customHeight="1" x14ac:dyDescent="0.55000000000000004">
      <c r="A1274" s="21" t="s">
        <v>91</v>
      </c>
      <c r="B1274" s="4" t="s">
        <v>51</v>
      </c>
      <c r="C1274" s="4" t="s">
        <v>52</v>
      </c>
      <c r="D1274" s="15">
        <v>0</v>
      </c>
      <c r="E1274" s="15">
        <v>0</v>
      </c>
      <c r="F1274" s="5" t="e">
        <f t="shared" si="35"/>
        <v>#DIV/0!</v>
      </c>
      <c r="G1274" s="38"/>
      <c r="H1274" s="38"/>
    </row>
    <row r="1275" spans="1:8" ht="23.25" customHeight="1" x14ac:dyDescent="0.55000000000000004">
      <c r="A1275" s="21" t="s">
        <v>91</v>
      </c>
      <c r="B1275" s="4" t="s">
        <v>51</v>
      </c>
      <c r="C1275" s="4" t="s">
        <v>53</v>
      </c>
      <c r="D1275" s="15">
        <v>0</v>
      </c>
      <c r="E1275" s="15">
        <v>0</v>
      </c>
      <c r="F1275" s="5" t="e">
        <f t="shared" si="35"/>
        <v>#DIV/0!</v>
      </c>
      <c r="G1275" s="38"/>
      <c r="H1275" s="38"/>
    </row>
    <row r="1276" spans="1:8" ht="23.25" customHeight="1" x14ac:dyDescent="0.55000000000000004">
      <c r="A1276" s="21" t="s">
        <v>91</v>
      </c>
      <c r="B1276" s="4" t="s">
        <v>51</v>
      </c>
      <c r="C1276" s="4" t="s">
        <v>54</v>
      </c>
      <c r="D1276" s="15">
        <v>45</v>
      </c>
      <c r="E1276" s="15">
        <v>76.5</v>
      </c>
      <c r="F1276" s="5">
        <f t="shared" si="35"/>
        <v>1700</v>
      </c>
      <c r="G1276" s="38"/>
      <c r="H1276" s="38"/>
    </row>
    <row r="1277" spans="1:8" ht="23.25" customHeight="1" x14ac:dyDescent="0.55000000000000004">
      <c r="A1277" s="21" t="s">
        <v>91</v>
      </c>
      <c r="B1277" s="4" t="s">
        <v>51</v>
      </c>
      <c r="C1277" s="4" t="s">
        <v>55</v>
      </c>
      <c r="D1277" s="15">
        <v>35</v>
      </c>
      <c r="E1277" s="15">
        <v>210</v>
      </c>
      <c r="F1277" s="5">
        <f t="shared" si="35"/>
        <v>6000</v>
      </c>
      <c r="G1277" s="38"/>
      <c r="H1277" s="38"/>
    </row>
    <row r="1278" spans="1:8" ht="23.25" customHeight="1" x14ac:dyDescent="0.55000000000000004">
      <c r="A1278" s="21" t="s">
        <v>91</v>
      </c>
      <c r="B1278" s="4" t="s">
        <v>56</v>
      </c>
      <c r="C1278" s="4" t="s">
        <v>57</v>
      </c>
      <c r="D1278" s="15">
        <v>5</v>
      </c>
      <c r="E1278" s="15">
        <v>7.5</v>
      </c>
      <c r="F1278" s="5">
        <f t="shared" si="35"/>
        <v>1500</v>
      </c>
      <c r="G1278" s="38"/>
      <c r="H1278" s="38"/>
    </row>
    <row r="1279" spans="1:8" ht="23.25" customHeight="1" x14ac:dyDescent="0.55000000000000004">
      <c r="A1279" s="21" t="s">
        <v>91</v>
      </c>
      <c r="B1279" s="4" t="s">
        <v>56</v>
      </c>
      <c r="C1279" s="4" t="s">
        <v>58</v>
      </c>
      <c r="D1279" s="15">
        <v>1</v>
      </c>
      <c r="E1279" s="15">
        <v>0.8</v>
      </c>
      <c r="F1279" s="5">
        <f t="shared" si="35"/>
        <v>800</v>
      </c>
      <c r="G1279" s="38"/>
      <c r="H1279" s="38"/>
    </row>
    <row r="1280" spans="1:8" ht="23.25" customHeight="1" x14ac:dyDescent="0.55000000000000004">
      <c r="A1280" s="21" t="s">
        <v>91</v>
      </c>
      <c r="B1280" s="4" t="s">
        <v>56</v>
      </c>
      <c r="C1280" s="4" t="s">
        <v>59</v>
      </c>
      <c r="D1280" s="15">
        <v>0</v>
      </c>
      <c r="E1280" s="15">
        <v>0</v>
      </c>
      <c r="F1280" s="15">
        <v>0</v>
      </c>
      <c r="G1280" s="44"/>
      <c r="H1280" s="44"/>
    </row>
    <row r="1281" spans="1:8" ht="23.25" customHeight="1" x14ac:dyDescent="0.55000000000000004">
      <c r="A1281" s="21" t="s">
        <v>91</v>
      </c>
      <c r="B1281" s="4" t="s">
        <v>56</v>
      </c>
      <c r="C1281" s="4" t="s">
        <v>60</v>
      </c>
      <c r="D1281" s="15">
        <v>0</v>
      </c>
      <c r="E1281" s="15">
        <v>0</v>
      </c>
      <c r="F1281" s="15">
        <v>0</v>
      </c>
      <c r="G1281" s="44"/>
      <c r="H1281" s="44"/>
    </row>
    <row r="1282" spans="1:8" ht="23.25" customHeight="1" x14ac:dyDescent="0.55000000000000004">
      <c r="A1282" s="21" t="s">
        <v>91</v>
      </c>
      <c r="B1282" s="4" t="s">
        <v>56</v>
      </c>
      <c r="C1282" s="4" t="s">
        <v>61</v>
      </c>
      <c r="D1282" s="15">
        <v>0</v>
      </c>
      <c r="E1282" s="15">
        <v>0</v>
      </c>
      <c r="F1282" s="5"/>
      <c r="G1282" s="38"/>
      <c r="H1282" s="38"/>
    </row>
    <row r="1283" spans="1:8" ht="23.25" customHeight="1" x14ac:dyDescent="0.55000000000000004">
      <c r="A1283" s="21" t="s">
        <v>91</v>
      </c>
      <c r="B1283" s="4"/>
      <c r="C1283" s="4" t="s">
        <v>62</v>
      </c>
      <c r="D1283" s="15">
        <f>SUM(D1234:D1282)</f>
        <v>1160</v>
      </c>
      <c r="E1283" s="15">
        <f>SUM(E1234:E1282)</f>
        <v>6726.8</v>
      </c>
      <c r="F1283" s="15"/>
      <c r="G1283" s="44"/>
      <c r="H1283" s="44"/>
    </row>
    <row r="1284" spans="1:8" ht="23.25" customHeight="1" x14ac:dyDescent="0.55000000000000004">
      <c r="A1284" s="21" t="s">
        <v>91</v>
      </c>
      <c r="B1284" s="4"/>
      <c r="C1284" s="4" t="s">
        <v>63</v>
      </c>
      <c r="D1284" s="15">
        <f>D1283-D1285</f>
        <v>1160</v>
      </c>
      <c r="E1284" s="15">
        <f>E1283-E1285</f>
        <v>6726.8</v>
      </c>
      <c r="F1284" s="15"/>
      <c r="G1284" s="44"/>
      <c r="H1284" s="44"/>
    </row>
    <row r="1285" spans="1:8" ht="23.25" customHeight="1" x14ac:dyDescent="0.55000000000000004">
      <c r="A1285" s="21" t="s">
        <v>91</v>
      </c>
      <c r="B1285" s="4"/>
      <c r="C1285" s="4" t="s">
        <v>64</v>
      </c>
      <c r="D1285" s="15">
        <f>D1235+D1237+D1242+D1245+D1261+D1264</f>
        <v>0</v>
      </c>
      <c r="E1285" s="15">
        <f>E1235+E1237+E1242+E1245+E1261+E1264</f>
        <v>0</v>
      </c>
      <c r="F1285" s="15"/>
      <c r="G1285" s="44"/>
      <c r="H1285" s="44"/>
    </row>
    <row r="1286" spans="1:8" ht="23.25" customHeight="1" x14ac:dyDescent="0.55000000000000004">
      <c r="A1286" s="21" t="s">
        <v>91</v>
      </c>
      <c r="B1286" s="10"/>
      <c r="C1286" s="4" t="s">
        <v>65</v>
      </c>
      <c r="D1286" s="15">
        <v>1570</v>
      </c>
      <c r="E1286" s="15"/>
      <c r="F1286" s="15"/>
      <c r="G1286" s="44"/>
      <c r="H1286" s="44"/>
    </row>
    <row r="1287" spans="1:8" ht="23.25" customHeight="1" x14ac:dyDescent="0.55000000000000004">
      <c r="A1287" s="21" t="s">
        <v>91</v>
      </c>
      <c r="B1287" s="10"/>
      <c r="C1287" s="4" t="s">
        <v>66</v>
      </c>
      <c r="D1287" s="15"/>
      <c r="E1287" s="15"/>
      <c r="F1287" s="15"/>
      <c r="G1287" s="44"/>
      <c r="H1287" s="44"/>
    </row>
    <row r="1288" spans="1:8" ht="23.25" customHeight="1" x14ac:dyDescent="0.55000000000000004">
      <c r="A1288" s="21" t="s">
        <v>91</v>
      </c>
      <c r="B1288" s="10"/>
      <c r="C1288" s="4" t="s">
        <v>67</v>
      </c>
      <c r="D1288" s="15">
        <f>D1283+D1286+D1287</f>
        <v>2730</v>
      </c>
      <c r="E1288" s="15"/>
      <c r="F1288" s="15"/>
      <c r="G1288" s="44"/>
      <c r="H1288" s="44"/>
    </row>
    <row r="1289" spans="1:8" ht="23.25" customHeight="1" x14ac:dyDescent="0.55000000000000004">
      <c r="A1289" s="2" t="s">
        <v>86</v>
      </c>
      <c r="B1289" s="4" t="s">
        <v>0</v>
      </c>
      <c r="C1289" s="4" t="s">
        <v>1</v>
      </c>
      <c r="D1289" s="15"/>
      <c r="E1289" s="15"/>
    </row>
    <row r="1290" spans="1:8" ht="23.25" customHeight="1" x14ac:dyDescent="0.55000000000000004">
      <c r="A1290" s="2" t="s">
        <v>86</v>
      </c>
      <c r="B1290" s="4" t="s">
        <v>5</v>
      </c>
      <c r="C1290" s="4" t="s">
        <v>6</v>
      </c>
      <c r="D1290" s="15">
        <v>336</v>
      </c>
      <c r="E1290" s="15">
        <v>1411</v>
      </c>
      <c r="F1290" s="5">
        <f>E1290/D1290*1000</f>
        <v>4199.4047619047615</v>
      </c>
      <c r="G1290" s="38"/>
      <c r="H1290" s="38"/>
    </row>
    <row r="1291" spans="1:8" ht="23.25" customHeight="1" x14ac:dyDescent="0.55000000000000004">
      <c r="A1291" s="2" t="s">
        <v>86</v>
      </c>
      <c r="B1291" s="4" t="s">
        <v>5</v>
      </c>
      <c r="C1291" s="4" t="s">
        <v>7</v>
      </c>
      <c r="D1291" s="15">
        <v>0</v>
      </c>
      <c r="E1291" s="15">
        <v>0</v>
      </c>
      <c r="F1291" s="5"/>
      <c r="G1291" s="38"/>
      <c r="H1291" s="38"/>
    </row>
    <row r="1292" spans="1:8" ht="23.25" customHeight="1" x14ac:dyDescent="0.55000000000000004">
      <c r="A1292" s="2" t="s">
        <v>86</v>
      </c>
      <c r="B1292" s="4" t="s">
        <v>5</v>
      </c>
      <c r="C1292" s="4" t="s">
        <v>8</v>
      </c>
      <c r="D1292" s="15">
        <v>380</v>
      </c>
      <c r="E1292" s="15">
        <v>1444</v>
      </c>
      <c r="F1292" s="5">
        <f t="shared" ref="F1292:F1335" si="36">E1292/D1292*1000</f>
        <v>3800</v>
      </c>
      <c r="G1292" s="38"/>
      <c r="H1292" s="38"/>
    </row>
    <row r="1293" spans="1:8" ht="23.25" customHeight="1" x14ac:dyDescent="0.55000000000000004">
      <c r="A1293" s="2" t="s">
        <v>86</v>
      </c>
      <c r="B1293" s="4" t="s">
        <v>5</v>
      </c>
      <c r="C1293" s="4" t="s">
        <v>9</v>
      </c>
      <c r="D1293" s="15">
        <v>0</v>
      </c>
      <c r="E1293" s="15">
        <v>0</v>
      </c>
      <c r="F1293" s="5"/>
      <c r="G1293" s="38"/>
      <c r="H1293" s="38"/>
    </row>
    <row r="1294" spans="1:8" ht="23.25" customHeight="1" x14ac:dyDescent="0.55000000000000004">
      <c r="A1294" s="2" t="s">
        <v>86</v>
      </c>
      <c r="B1294" s="4" t="s">
        <v>5</v>
      </c>
      <c r="C1294" s="4" t="s">
        <v>10</v>
      </c>
      <c r="D1294" s="15">
        <v>0.4</v>
      </c>
      <c r="E1294" s="15">
        <v>2.4</v>
      </c>
      <c r="F1294" s="5">
        <f t="shared" si="36"/>
        <v>5999.9999999999991</v>
      </c>
      <c r="G1294" s="38"/>
      <c r="H1294" s="38"/>
    </row>
    <row r="1295" spans="1:8" ht="23.25" customHeight="1" x14ac:dyDescent="0.55000000000000004">
      <c r="A1295" s="2" t="s">
        <v>86</v>
      </c>
      <c r="B1295" s="4" t="s">
        <v>5</v>
      </c>
      <c r="C1295" s="4" t="s">
        <v>11</v>
      </c>
      <c r="D1295" s="15">
        <v>0</v>
      </c>
      <c r="E1295" s="15">
        <v>0</v>
      </c>
      <c r="F1295" s="5"/>
      <c r="G1295" s="38"/>
      <c r="H1295" s="38"/>
    </row>
    <row r="1296" spans="1:8" ht="23.25" customHeight="1" x14ac:dyDescent="0.55000000000000004">
      <c r="A1296" s="2" t="s">
        <v>86</v>
      </c>
      <c r="B1296" s="4" t="s">
        <v>5</v>
      </c>
      <c r="C1296" s="4" t="s">
        <v>12</v>
      </c>
      <c r="D1296" s="15">
        <v>26</v>
      </c>
      <c r="E1296" s="15">
        <v>44</v>
      </c>
      <c r="F1296" s="5">
        <f t="shared" si="36"/>
        <v>1692.3076923076924</v>
      </c>
      <c r="G1296" s="38"/>
      <c r="H1296" s="38"/>
    </row>
    <row r="1297" spans="1:8" ht="23.25" customHeight="1" x14ac:dyDescent="0.55000000000000004">
      <c r="A1297" s="2" t="s">
        <v>86</v>
      </c>
      <c r="B1297" s="4" t="s">
        <v>13</v>
      </c>
      <c r="C1297" s="4" t="s">
        <v>14</v>
      </c>
      <c r="D1297" s="15">
        <v>0</v>
      </c>
      <c r="E1297" s="15">
        <v>0</v>
      </c>
      <c r="F1297" s="5"/>
      <c r="G1297" s="38"/>
      <c r="H1297" s="38"/>
    </row>
    <row r="1298" spans="1:8" ht="23.25" customHeight="1" x14ac:dyDescent="0.55000000000000004">
      <c r="A1298" s="2" t="s">
        <v>86</v>
      </c>
      <c r="B1298" s="4" t="s">
        <v>13</v>
      </c>
      <c r="C1298" s="4" t="s">
        <v>15</v>
      </c>
      <c r="D1298" s="15" t="s">
        <v>93</v>
      </c>
      <c r="E1298" s="15">
        <v>0</v>
      </c>
      <c r="F1298" s="5"/>
      <c r="G1298" s="38"/>
      <c r="H1298" s="38"/>
    </row>
    <row r="1299" spans="1:8" ht="23.25" customHeight="1" x14ac:dyDescent="0.55000000000000004">
      <c r="A1299" s="2" t="s">
        <v>86</v>
      </c>
      <c r="B1299" s="4" t="s">
        <v>13</v>
      </c>
      <c r="C1299" s="4" t="s">
        <v>16</v>
      </c>
      <c r="D1299" s="15">
        <v>0</v>
      </c>
      <c r="E1299" s="15">
        <v>0</v>
      </c>
      <c r="F1299" s="5"/>
      <c r="G1299" s="38"/>
      <c r="H1299" s="38"/>
    </row>
    <row r="1300" spans="1:8" ht="23.25" customHeight="1" x14ac:dyDescent="0.55000000000000004">
      <c r="A1300" s="2" t="s">
        <v>86</v>
      </c>
      <c r="B1300" s="4" t="s">
        <v>13</v>
      </c>
      <c r="C1300" s="4" t="s">
        <v>17</v>
      </c>
      <c r="D1300" s="15">
        <v>0</v>
      </c>
      <c r="E1300" s="15">
        <v>0</v>
      </c>
      <c r="F1300" s="5"/>
      <c r="G1300" s="38"/>
      <c r="H1300" s="38"/>
    </row>
    <row r="1301" spans="1:8" ht="23.25" customHeight="1" x14ac:dyDescent="0.55000000000000004">
      <c r="A1301" s="2" t="s">
        <v>86</v>
      </c>
      <c r="B1301" s="4" t="s">
        <v>13</v>
      </c>
      <c r="C1301" s="4" t="s">
        <v>18</v>
      </c>
      <c r="D1301" s="15">
        <v>0</v>
      </c>
      <c r="E1301" s="15">
        <v>0</v>
      </c>
      <c r="F1301" s="5"/>
      <c r="G1301" s="38"/>
      <c r="H1301" s="38"/>
    </row>
    <row r="1302" spans="1:8" ht="23.25" customHeight="1" x14ac:dyDescent="0.55000000000000004">
      <c r="A1302" s="2" t="s">
        <v>86</v>
      </c>
      <c r="B1302" s="4" t="s">
        <v>13</v>
      </c>
      <c r="C1302" s="4" t="s">
        <v>19</v>
      </c>
      <c r="D1302" s="15">
        <v>0</v>
      </c>
      <c r="E1302" s="15">
        <v>0</v>
      </c>
      <c r="F1302" s="5"/>
      <c r="G1302" s="38"/>
      <c r="H1302" s="38"/>
    </row>
    <row r="1303" spans="1:8" ht="23.25" customHeight="1" x14ac:dyDescent="0.55000000000000004">
      <c r="A1303" s="2" t="s">
        <v>86</v>
      </c>
      <c r="B1303" s="4" t="s">
        <v>20</v>
      </c>
      <c r="C1303" s="4" t="s">
        <v>21</v>
      </c>
      <c r="D1303" s="15" t="s">
        <v>93</v>
      </c>
      <c r="E1303" s="15"/>
      <c r="F1303" s="5" t="e">
        <f t="shared" si="36"/>
        <v>#DIV/0!</v>
      </c>
      <c r="G1303" s="38"/>
      <c r="H1303" s="38"/>
    </row>
    <row r="1304" spans="1:8" ht="23.25" customHeight="1" x14ac:dyDescent="0.55000000000000004">
      <c r="A1304" s="2" t="s">
        <v>86</v>
      </c>
      <c r="B1304" s="4" t="s">
        <v>20</v>
      </c>
      <c r="C1304" s="4" t="s">
        <v>22</v>
      </c>
      <c r="D1304" s="15">
        <v>36</v>
      </c>
      <c r="E1304" s="15">
        <v>1008</v>
      </c>
      <c r="F1304" s="5">
        <f t="shared" si="36"/>
        <v>28000</v>
      </c>
      <c r="G1304" s="38"/>
      <c r="H1304" s="38"/>
    </row>
    <row r="1305" spans="1:8" ht="23.25" customHeight="1" x14ac:dyDescent="0.55000000000000004">
      <c r="A1305" s="2" t="s">
        <v>86</v>
      </c>
      <c r="B1305" s="4" t="s">
        <v>20</v>
      </c>
      <c r="C1305" s="4" t="s">
        <v>23</v>
      </c>
      <c r="D1305" s="15">
        <v>0</v>
      </c>
      <c r="E1305" s="15">
        <v>0</v>
      </c>
      <c r="F1305" s="5"/>
      <c r="G1305" s="38"/>
      <c r="H1305" s="38"/>
    </row>
    <row r="1306" spans="1:8" ht="23.25" customHeight="1" x14ac:dyDescent="0.55000000000000004">
      <c r="A1306" s="2" t="s">
        <v>86</v>
      </c>
      <c r="B1306" s="4" t="s">
        <v>20</v>
      </c>
      <c r="C1306" s="4" t="s">
        <v>24</v>
      </c>
      <c r="D1306" s="15">
        <v>7</v>
      </c>
      <c r="E1306" s="15">
        <v>210</v>
      </c>
      <c r="F1306" s="5">
        <f t="shared" si="36"/>
        <v>30000</v>
      </c>
      <c r="G1306" s="38"/>
      <c r="H1306" s="38"/>
    </row>
    <row r="1307" spans="1:8" ht="23.25" customHeight="1" x14ac:dyDescent="0.55000000000000004">
      <c r="A1307" s="2" t="s">
        <v>86</v>
      </c>
      <c r="B1307" s="4" t="s">
        <v>20</v>
      </c>
      <c r="C1307" s="4" t="s">
        <v>25</v>
      </c>
      <c r="D1307" s="15">
        <v>0</v>
      </c>
      <c r="E1307" s="15"/>
      <c r="F1307" s="5"/>
      <c r="G1307" s="38"/>
      <c r="H1307" s="38"/>
    </row>
    <row r="1308" spans="1:8" ht="23.25" customHeight="1" x14ac:dyDescent="0.55000000000000004">
      <c r="A1308" s="2" t="s">
        <v>86</v>
      </c>
      <c r="B1308" s="4" t="s">
        <v>26</v>
      </c>
      <c r="C1308" s="4" t="s">
        <v>27</v>
      </c>
      <c r="D1308" s="15">
        <v>42</v>
      </c>
      <c r="E1308" s="15">
        <v>1512</v>
      </c>
      <c r="F1308" s="5">
        <f t="shared" si="36"/>
        <v>36000</v>
      </c>
      <c r="G1308" s="38"/>
      <c r="H1308" s="38"/>
    </row>
    <row r="1309" spans="1:8" ht="23.25" customHeight="1" x14ac:dyDescent="0.55000000000000004">
      <c r="A1309" s="2" t="s">
        <v>86</v>
      </c>
      <c r="B1309" s="4" t="s">
        <v>26</v>
      </c>
      <c r="C1309" s="4" t="s">
        <v>28</v>
      </c>
      <c r="D1309" s="15">
        <v>26</v>
      </c>
      <c r="E1309" s="15">
        <v>1690</v>
      </c>
      <c r="F1309" s="5">
        <f t="shared" si="36"/>
        <v>65000</v>
      </c>
      <c r="G1309" s="38"/>
      <c r="H1309" s="38"/>
    </row>
    <row r="1310" spans="1:8" ht="23.25" customHeight="1" x14ac:dyDescent="0.55000000000000004">
      <c r="A1310" s="2" t="s">
        <v>86</v>
      </c>
      <c r="B1310" s="4" t="s">
        <v>26</v>
      </c>
      <c r="C1310" s="4" t="s">
        <v>29</v>
      </c>
      <c r="D1310" s="15">
        <v>9</v>
      </c>
      <c r="E1310" s="15">
        <v>378</v>
      </c>
      <c r="F1310" s="5">
        <f t="shared" si="36"/>
        <v>42000</v>
      </c>
      <c r="G1310" s="38"/>
      <c r="H1310" s="38"/>
    </row>
    <row r="1311" spans="1:8" ht="23.25" customHeight="1" x14ac:dyDescent="0.55000000000000004">
      <c r="A1311" s="2" t="s">
        <v>86</v>
      </c>
      <c r="B1311" s="4" t="s">
        <v>26</v>
      </c>
      <c r="C1311" s="4" t="s">
        <v>30</v>
      </c>
      <c r="D1311" s="15">
        <v>6</v>
      </c>
      <c r="E1311" s="15">
        <v>240</v>
      </c>
      <c r="F1311" s="5">
        <f t="shared" si="36"/>
        <v>40000</v>
      </c>
      <c r="G1311" s="38"/>
      <c r="H1311" s="38"/>
    </row>
    <row r="1312" spans="1:8" ht="23.25" customHeight="1" x14ac:dyDescent="0.55000000000000004">
      <c r="A1312" s="2" t="s">
        <v>86</v>
      </c>
      <c r="B1312" s="4" t="s">
        <v>26</v>
      </c>
      <c r="C1312" s="4" t="s">
        <v>31</v>
      </c>
      <c r="D1312" s="15">
        <v>5</v>
      </c>
      <c r="E1312" s="15">
        <v>23</v>
      </c>
      <c r="F1312" s="5">
        <f t="shared" si="36"/>
        <v>4600</v>
      </c>
      <c r="G1312" s="38"/>
      <c r="H1312" s="38"/>
    </row>
    <row r="1313" spans="1:8" ht="23.25" customHeight="1" x14ac:dyDescent="0.55000000000000004">
      <c r="A1313" s="2" t="s">
        <v>86</v>
      </c>
      <c r="B1313" s="4" t="s">
        <v>26</v>
      </c>
      <c r="C1313" s="4" t="s">
        <v>32</v>
      </c>
      <c r="D1313" s="15">
        <v>0</v>
      </c>
      <c r="E1313" s="15" t="s">
        <v>93</v>
      </c>
      <c r="F1313" s="5"/>
      <c r="G1313" s="38"/>
      <c r="H1313" s="38"/>
    </row>
    <row r="1314" spans="1:8" ht="23.25" customHeight="1" x14ac:dyDescent="0.55000000000000004">
      <c r="A1314" s="2" t="s">
        <v>86</v>
      </c>
      <c r="B1314" s="4" t="s">
        <v>26</v>
      </c>
      <c r="C1314" s="4" t="s">
        <v>33</v>
      </c>
      <c r="D1314" s="15">
        <v>2</v>
      </c>
      <c r="E1314" s="15">
        <v>16</v>
      </c>
      <c r="F1314" s="5">
        <f t="shared" si="36"/>
        <v>8000</v>
      </c>
      <c r="G1314" s="38"/>
      <c r="H1314" s="38"/>
    </row>
    <row r="1315" spans="1:8" ht="23.25" customHeight="1" x14ac:dyDescent="0.55000000000000004">
      <c r="A1315" s="2" t="s">
        <v>86</v>
      </c>
      <c r="B1315" s="4" t="s">
        <v>26</v>
      </c>
      <c r="C1315" s="4" t="s">
        <v>34</v>
      </c>
      <c r="D1315" s="15">
        <v>90</v>
      </c>
      <c r="E1315" s="15">
        <v>6300</v>
      </c>
      <c r="F1315" s="5">
        <f t="shared" si="36"/>
        <v>70000</v>
      </c>
      <c r="G1315" s="38"/>
      <c r="H1315" s="38"/>
    </row>
    <row r="1316" spans="1:8" ht="23.25" customHeight="1" x14ac:dyDescent="0.55000000000000004">
      <c r="A1316" s="2" t="s">
        <v>86</v>
      </c>
      <c r="B1316" s="4" t="s">
        <v>35</v>
      </c>
      <c r="C1316" s="4" t="s">
        <v>36</v>
      </c>
      <c r="D1316" s="15">
        <v>720</v>
      </c>
      <c r="E1316" s="15">
        <v>8640</v>
      </c>
      <c r="F1316" s="5">
        <f t="shared" si="36"/>
        <v>12000</v>
      </c>
      <c r="G1316" s="38"/>
      <c r="H1316" s="38"/>
    </row>
    <row r="1317" spans="1:8" ht="23.25" customHeight="1" x14ac:dyDescent="0.55000000000000004">
      <c r="A1317" s="2" t="s">
        <v>86</v>
      </c>
      <c r="B1317" s="4" t="s">
        <v>35</v>
      </c>
      <c r="C1317" s="4" t="s">
        <v>37</v>
      </c>
      <c r="D1317" s="15">
        <v>0</v>
      </c>
      <c r="E1317" s="15" t="s">
        <v>93</v>
      </c>
      <c r="F1317" s="5"/>
      <c r="G1317" s="38"/>
      <c r="H1317" s="38"/>
    </row>
    <row r="1318" spans="1:8" ht="23.25" customHeight="1" x14ac:dyDescent="0.55000000000000004">
      <c r="A1318" s="2" t="s">
        <v>86</v>
      </c>
      <c r="B1318" s="4" t="s">
        <v>35</v>
      </c>
      <c r="C1318" s="4" t="s">
        <v>38</v>
      </c>
      <c r="D1318" s="15">
        <v>25</v>
      </c>
      <c r="E1318" s="15">
        <v>88</v>
      </c>
      <c r="F1318" s="5">
        <f t="shared" si="36"/>
        <v>3520</v>
      </c>
      <c r="G1318" s="38"/>
      <c r="H1318" s="38"/>
    </row>
    <row r="1319" spans="1:8" ht="23.25" customHeight="1" x14ac:dyDescent="0.55000000000000004">
      <c r="A1319" s="2" t="s">
        <v>86</v>
      </c>
      <c r="B1319" s="4" t="s">
        <v>35</v>
      </c>
      <c r="C1319" s="4" t="s">
        <v>39</v>
      </c>
      <c r="D1319" s="15">
        <v>10</v>
      </c>
      <c r="E1319" s="15">
        <v>75</v>
      </c>
      <c r="F1319" s="5">
        <f t="shared" si="36"/>
        <v>7500</v>
      </c>
      <c r="G1319" s="38"/>
      <c r="H1319" s="38"/>
    </row>
    <row r="1320" spans="1:8" ht="23.25" customHeight="1" x14ac:dyDescent="0.55000000000000004">
      <c r="A1320" s="2" t="s">
        <v>86</v>
      </c>
      <c r="B1320" s="4" t="s">
        <v>35</v>
      </c>
      <c r="C1320" s="4" t="s">
        <v>40</v>
      </c>
      <c r="D1320" s="15">
        <v>0</v>
      </c>
      <c r="E1320" s="15" t="s">
        <v>93</v>
      </c>
      <c r="F1320" s="5"/>
      <c r="G1320" s="38"/>
      <c r="H1320" s="38"/>
    </row>
    <row r="1321" spans="1:8" ht="23.25" customHeight="1" x14ac:dyDescent="0.55000000000000004">
      <c r="A1321" s="2" t="s">
        <v>86</v>
      </c>
      <c r="B1321" s="4" t="s">
        <v>35</v>
      </c>
      <c r="C1321" s="4" t="s">
        <v>41</v>
      </c>
      <c r="D1321" s="15">
        <v>1</v>
      </c>
      <c r="E1321" s="15">
        <v>55</v>
      </c>
      <c r="F1321" s="5">
        <f t="shared" si="36"/>
        <v>55000</v>
      </c>
      <c r="G1321" s="38"/>
      <c r="H1321" s="38"/>
    </row>
    <row r="1322" spans="1:8" ht="23.25" customHeight="1" x14ac:dyDescent="0.55000000000000004">
      <c r="A1322" s="2" t="s">
        <v>86</v>
      </c>
      <c r="B1322" s="4" t="s">
        <v>35</v>
      </c>
      <c r="C1322" s="4" t="s">
        <v>42</v>
      </c>
      <c r="D1322" s="15">
        <v>0</v>
      </c>
      <c r="E1322" s="15" t="s">
        <v>93</v>
      </c>
      <c r="F1322" s="5"/>
      <c r="G1322" s="38"/>
      <c r="H1322" s="38"/>
    </row>
    <row r="1323" spans="1:8" ht="23.25" customHeight="1" x14ac:dyDescent="0.55000000000000004">
      <c r="A1323" s="2" t="s">
        <v>86</v>
      </c>
      <c r="B1323" s="4" t="s">
        <v>35</v>
      </c>
      <c r="C1323" s="4" t="s">
        <v>43</v>
      </c>
      <c r="D1323" s="15">
        <v>290</v>
      </c>
      <c r="E1323" s="15">
        <v>14210</v>
      </c>
      <c r="F1323" s="5">
        <f t="shared" si="36"/>
        <v>49000</v>
      </c>
      <c r="G1323" s="38"/>
      <c r="H1323" s="38"/>
    </row>
    <row r="1324" spans="1:8" ht="23.25" customHeight="1" x14ac:dyDescent="0.55000000000000004">
      <c r="A1324" s="2" t="s">
        <v>86</v>
      </c>
      <c r="B1324" s="4" t="s">
        <v>35</v>
      </c>
      <c r="C1324" s="4" t="s">
        <v>44</v>
      </c>
      <c r="D1324" s="15">
        <v>7</v>
      </c>
      <c r="E1324" s="15">
        <v>266</v>
      </c>
      <c r="F1324" s="5">
        <f t="shared" si="36"/>
        <v>38000</v>
      </c>
      <c r="G1324" s="38"/>
      <c r="H1324" s="38"/>
    </row>
    <row r="1325" spans="1:8" ht="23.25" customHeight="1" x14ac:dyDescent="0.55000000000000004">
      <c r="A1325" s="2" t="s">
        <v>86</v>
      </c>
      <c r="B1325" s="4" t="s">
        <v>35</v>
      </c>
      <c r="C1325" s="4" t="s">
        <v>45</v>
      </c>
      <c r="D1325" s="15">
        <v>80</v>
      </c>
      <c r="E1325" s="15">
        <v>2000</v>
      </c>
      <c r="F1325" s="5">
        <f t="shared" si="36"/>
        <v>25000</v>
      </c>
      <c r="G1325" s="38"/>
      <c r="H1325" s="38"/>
    </row>
    <row r="1326" spans="1:8" ht="23.25" customHeight="1" x14ac:dyDescent="0.55000000000000004">
      <c r="A1326" s="2" t="s">
        <v>86</v>
      </c>
      <c r="B1326" s="4" t="s">
        <v>46</v>
      </c>
      <c r="C1326" s="4" t="s">
        <v>47</v>
      </c>
      <c r="D1326" s="15">
        <v>0</v>
      </c>
      <c r="E1326" s="15">
        <v>0</v>
      </c>
      <c r="F1326" s="5"/>
      <c r="G1326" s="38"/>
      <c r="H1326" s="38"/>
    </row>
    <row r="1327" spans="1:8" ht="23.25" customHeight="1" x14ac:dyDescent="0.55000000000000004">
      <c r="A1327" s="2" t="s">
        <v>86</v>
      </c>
      <c r="B1327" s="4" t="s">
        <v>46</v>
      </c>
      <c r="C1327" s="4" t="s">
        <v>48</v>
      </c>
      <c r="D1327" s="15"/>
      <c r="E1327" s="15"/>
      <c r="F1327" s="5"/>
      <c r="G1327" s="38"/>
      <c r="H1327" s="38"/>
    </row>
    <row r="1328" spans="1:8" ht="23.25" customHeight="1" x14ac:dyDescent="0.55000000000000004">
      <c r="A1328" s="2" t="s">
        <v>86</v>
      </c>
      <c r="B1328" s="4" t="s">
        <v>46</v>
      </c>
      <c r="C1328" s="4" t="s">
        <v>49</v>
      </c>
      <c r="D1328" s="15"/>
      <c r="E1328" s="15"/>
      <c r="F1328" s="5"/>
      <c r="G1328" s="38"/>
      <c r="H1328" s="38"/>
    </row>
    <row r="1329" spans="1:8" ht="23.25" customHeight="1" x14ac:dyDescent="0.55000000000000004">
      <c r="A1329" s="2" t="s">
        <v>86</v>
      </c>
      <c r="B1329" s="4" t="s">
        <v>46</v>
      </c>
      <c r="C1329" s="4" t="s">
        <v>50</v>
      </c>
      <c r="D1329" s="15">
        <v>6.5</v>
      </c>
      <c r="E1329" s="15">
        <v>10</v>
      </c>
      <c r="F1329" s="5">
        <f t="shared" si="36"/>
        <v>1538.4615384615386</v>
      </c>
      <c r="G1329" s="38"/>
      <c r="H1329" s="38"/>
    </row>
    <row r="1330" spans="1:8" ht="23.25" customHeight="1" x14ac:dyDescent="0.55000000000000004">
      <c r="A1330" s="2" t="s">
        <v>86</v>
      </c>
      <c r="B1330" s="4" t="s">
        <v>51</v>
      </c>
      <c r="C1330" s="4" t="s">
        <v>52</v>
      </c>
      <c r="D1330" s="15"/>
      <c r="E1330" s="15"/>
      <c r="F1330" s="5"/>
      <c r="G1330" s="38"/>
      <c r="H1330" s="38"/>
    </row>
    <row r="1331" spans="1:8" ht="23.25" customHeight="1" x14ac:dyDescent="0.55000000000000004">
      <c r="A1331" s="2" t="s">
        <v>86</v>
      </c>
      <c r="B1331" s="4" t="s">
        <v>51</v>
      </c>
      <c r="C1331" s="4" t="s">
        <v>53</v>
      </c>
      <c r="D1331" s="15"/>
      <c r="E1331" s="15"/>
      <c r="F1331" s="5"/>
      <c r="G1331" s="38"/>
      <c r="H1331" s="38"/>
    </row>
    <row r="1332" spans="1:8" ht="23.25" customHeight="1" x14ac:dyDescent="0.55000000000000004">
      <c r="A1332" s="2" t="s">
        <v>86</v>
      </c>
      <c r="B1332" s="4" t="s">
        <v>51</v>
      </c>
      <c r="C1332" s="4" t="s">
        <v>54</v>
      </c>
      <c r="D1332" s="15"/>
      <c r="E1332" s="15"/>
      <c r="F1332" s="5"/>
      <c r="G1332" s="38"/>
      <c r="H1332" s="38"/>
    </row>
    <row r="1333" spans="1:8" ht="23.25" customHeight="1" x14ac:dyDescent="0.55000000000000004">
      <c r="A1333" s="2" t="s">
        <v>86</v>
      </c>
      <c r="B1333" s="4" t="s">
        <v>51</v>
      </c>
      <c r="C1333" s="4" t="s">
        <v>55</v>
      </c>
      <c r="D1333" s="15"/>
      <c r="E1333" s="15"/>
      <c r="F1333" s="5"/>
      <c r="G1333" s="38"/>
      <c r="H1333" s="38"/>
    </row>
    <row r="1334" spans="1:8" ht="23.25" customHeight="1" x14ac:dyDescent="0.55000000000000004">
      <c r="A1334" s="2" t="s">
        <v>86</v>
      </c>
      <c r="B1334" s="4" t="s">
        <v>56</v>
      </c>
      <c r="C1334" s="4" t="s">
        <v>57</v>
      </c>
      <c r="D1334" s="15"/>
      <c r="E1334" s="15"/>
      <c r="F1334" s="5" t="e">
        <f t="shared" si="36"/>
        <v>#DIV/0!</v>
      </c>
      <c r="G1334" s="38"/>
      <c r="H1334" s="38"/>
    </row>
    <row r="1335" spans="1:8" ht="23.25" customHeight="1" x14ac:dyDescent="0.55000000000000004">
      <c r="A1335" s="2" t="s">
        <v>86</v>
      </c>
      <c r="B1335" s="4" t="s">
        <v>56</v>
      </c>
      <c r="C1335" s="4" t="s">
        <v>58</v>
      </c>
      <c r="D1335" s="15"/>
      <c r="E1335" s="15"/>
      <c r="F1335" s="5" t="e">
        <f t="shared" si="36"/>
        <v>#DIV/0!</v>
      </c>
      <c r="G1335" s="38"/>
      <c r="H1335" s="38"/>
    </row>
    <row r="1336" spans="1:8" ht="23.25" customHeight="1" x14ac:dyDescent="0.55000000000000004">
      <c r="A1336" s="2" t="s">
        <v>86</v>
      </c>
      <c r="B1336" s="4" t="s">
        <v>56</v>
      </c>
      <c r="C1336" s="4" t="s">
        <v>59</v>
      </c>
      <c r="D1336" s="15"/>
      <c r="E1336" s="15"/>
      <c r="F1336" s="5"/>
      <c r="G1336" s="38"/>
      <c r="H1336" s="38"/>
    </row>
    <row r="1337" spans="1:8" ht="23.25" customHeight="1" x14ac:dyDescent="0.55000000000000004">
      <c r="A1337" s="2" t="s">
        <v>86</v>
      </c>
      <c r="B1337" s="4" t="s">
        <v>56</v>
      </c>
      <c r="C1337" s="4" t="s">
        <v>60</v>
      </c>
      <c r="D1337" s="15"/>
      <c r="E1337" s="15"/>
      <c r="F1337" s="5"/>
      <c r="G1337" s="38"/>
      <c r="H1337" s="38"/>
    </row>
    <row r="1338" spans="1:8" ht="23.25" customHeight="1" x14ac:dyDescent="0.55000000000000004">
      <c r="A1338" s="2" t="s">
        <v>86</v>
      </c>
      <c r="B1338" s="4" t="s">
        <v>56</v>
      </c>
      <c r="C1338" s="4" t="s">
        <v>61</v>
      </c>
      <c r="D1338" s="15"/>
      <c r="E1338" s="15"/>
      <c r="F1338" s="5"/>
      <c r="G1338" s="38"/>
      <c r="H1338" s="38"/>
    </row>
    <row r="1339" spans="1:8" ht="23.25" customHeight="1" x14ac:dyDescent="0.55000000000000004">
      <c r="A1339" s="2" t="s">
        <v>86</v>
      </c>
      <c r="B1339" s="4"/>
      <c r="C1339" s="4" t="s">
        <v>62</v>
      </c>
      <c r="D1339" s="15">
        <f>SUM(D1290:D1338)</f>
        <v>2104.9</v>
      </c>
      <c r="E1339" s="15">
        <f>SUM(E1290:E1338)</f>
        <v>39622.400000000001</v>
      </c>
      <c r="F1339" s="13"/>
      <c r="G1339" s="48"/>
      <c r="H1339" s="48"/>
    </row>
    <row r="1340" spans="1:8" ht="23.25" customHeight="1" x14ac:dyDescent="0.55000000000000004">
      <c r="A1340" s="2" t="s">
        <v>86</v>
      </c>
      <c r="B1340" s="4"/>
      <c r="C1340" s="4" t="s">
        <v>63</v>
      </c>
      <c r="D1340" s="15">
        <f>D1339-D1341</f>
        <v>2104.9</v>
      </c>
      <c r="E1340" s="15">
        <f>E1339-E1341</f>
        <v>39622.400000000001</v>
      </c>
      <c r="F1340" s="14"/>
      <c r="G1340" s="39"/>
      <c r="H1340" s="39"/>
    </row>
    <row r="1341" spans="1:8" ht="23.25" customHeight="1" x14ac:dyDescent="0.55000000000000004">
      <c r="A1341" s="2" t="s">
        <v>86</v>
      </c>
      <c r="B1341" s="4"/>
      <c r="C1341" s="4" t="s">
        <v>64</v>
      </c>
      <c r="D1341" s="15">
        <f>D1291+D1293+D1298+D1301+D1317+D1320</f>
        <v>0</v>
      </c>
      <c r="E1341" s="15">
        <f>E1291+E1293+E1298+E1301+E1317+E1320</f>
        <v>0</v>
      </c>
      <c r="F1341" s="5"/>
      <c r="G1341" s="38"/>
      <c r="H1341" s="38"/>
    </row>
    <row r="1342" spans="1:8" ht="23.25" customHeight="1" x14ac:dyDescent="0.55000000000000004">
      <c r="A1342" s="2" t="s">
        <v>86</v>
      </c>
      <c r="B1342" s="10"/>
      <c r="C1342" s="4" t="s">
        <v>65</v>
      </c>
      <c r="D1342" s="15">
        <v>8756</v>
      </c>
      <c r="E1342" s="15"/>
      <c r="F1342" s="5"/>
      <c r="G1342" s="38"/>
      <c r="H1342" s="38"/>
    </row>
    <row r="1343" spans="1:8" ht="23.25" customHeight="1" x14ac:dyDescent="0.55000000000000004">
      <c r="A1343" s="2" t="s">
        <v>86</v>
      </c>
      <c r="B1343" s="10"/>
      <c r="C1343" s="4" t="s">
        <v>66</v>
      </c>
      <c r="D1343" s="15"/>
      <c r="E1343" s="15"/>
      <c r="F1343" s="5"/>
      <c r="G1343" s="38"/>
      <c r="H1343" s="38"/>
    </row>
    <row r="1344" spans="1:8" ht="23.25" customHeight="1" x14ac:dyDescent="0.55000000000000004">
      <c r="A1344" s="2" t="s">
        <v>86</v>
      </c>
      <c r="B1344" s="10"/>
      <c r="C1344" s="4" t="s">
        <v>67</v>
      </c>
      <c r="D1344" s="15">
        <f>D1339+D1342+D1343</f>
        <v>10860.9</v>
      </c>
      <c r="E1344" s="15"/>
      <c r="F1344" s="5"/>
      <c r="G1344" s="38"/>
      <c r="H1344" s="38"/>
    </row>
    <row r="1345" spans="1:8" ht="23.25" customHeight="1" x14ac:dyDescent="0.55000000000000004">
      <c r="A1345" s="2" t="s">
        <v>85</v>
      </c>
      <c r="B1345" s="4" t="s">
        <v>0</v>
      </c>
      <c r="C1345" s="4" t="s">
        <v>1</v>
      </c>
      <c r="D1345" s="15" t="s">
        <v>2</v>
      </c>
      <c r="E1345" s="15" t="s">
        <v>3</v>
      </c>
      <c r="F1345" s="7" t="s">
        <v>4</v>
      </c>
      <c r="G1345" s="37"/>
      <c r="H1345" s="37"/>
    </row>
    <row r="1346" spans="1:8" ht="23.25" customHeight="1" x14ac:dyDescent="0.55000000000000004">
      <c r="A1346" s="2" t="s">
        <v>85</v>
      </c>
      <c r="B1346" s="4" t="s">
        <v>5</v>
      </c>
      <c r="C1346" s="4" t="s">
        <v>6</v>
      </c>
      <c r="D1346" s="15">
        <v>396</v>
      </c>
      <c r="E1346" s="15">
        <v>1267</v>
      </c>
      <c r="F1346" s="5">
        <f>E1346/D1346*1000</f>
        <v>3199.4949494949492</v>
      </c>
      <c r="G1346" s="38"/>
      <c r="H1346" s="38"/>
    </row>
    <row r="1347" spans="1:8" ht="23.25" customHeight="1" x14ac:dyDescent="0.55000000000000004">
      <c r="A1347" s="2" t="s">
        <v>85</v>
      </c>
      <c r="B1347" s="4" t="s">
        <v>5</v>
      </c>
      <c r="C1347" s="4" t="s">
        <v>7</v>
      </c>
      <c r="D1347" s="15">
        <v>0</v>
      </c>
      <c r="E1347" s="15">
        <v>0</v>
      </c>
      <c r="F1347" s="5"/>
      <c r="G1347" s="38"/>
      <c r="H1347" s="38"/>
    </row>
    <row r="1348" spans="1:8" ht="23.25" customHeight="1" x14ac:dyDescent="0.55000000000000004">
      <c r="A1348" s="2" t="s">
        <v>85</v>
      </c>
      <c r="B1348" s="4" t="s">
        <v>5</v>
      </c>
      <c r="C1348" s="4" t="s">
        <v>8</v>
      </c>
      <c r="D1348" s="15">
        <v>700</v>
      </c>
      <c r="E1348" s="15">
        <v>2800</v>
      </c>
      <c r="F1348" s="5">
        <f t="shared" ref="F1348:F1394" si="37">E1348/D1348*1000</f>
        <v>4000</v>
      </c>
      <c r="G1348" s="38"/>
      <c r="H1348" s="38"/>
    </row>
    <row r="1349" spans="1:8" ht="23.25" customHeight="1" x14ac:dyDescent="0.55000000000000004">
      <c r="A1349" s="2" t="s">
        <v>85</v>
      </c>
      <c r="B1349" s="4" t="s">
        <v>5</v>
      </c>
      <c r="C1349" s="4" t="s">
        <v>9</v>
      </c>
      <c r="D1349" s="15">
        <v>0</v>
      </c>
      <c r="E1349" s="15">
        <v>0</v>
      </c>
      <c r="F1349" s="5"/>
      <c r="G1349" s="38"/>
      <c r="H1349" s="38"/>
    </row>
    <row r="1350" spans="1:8" ht="23.25" customHeight="1" x14ac:dyDescent="0.55000000000000004">
      <c r="A1350" s="2" t="s">
        <v>85</v>
      </c>
      <c r="B1350" s="4" t="s">
        <v>5</v>
      </c>
      <c r="C1350" s="4" t="s">
        <v>10</v>
      </c>
      <c r="D1350" s="15">
        <v>0</v>
      </c>
      <c r="E1350" s="15">
        <v>0</v>
      </c>
      <c r="F1350" s="5"/>
      <c r="G1350" s="38"/>
      <c r="H1350" s="38"/>
    </row>
    <row r="1351" spans="1:8" ht="23.25" customHeight="1" x14ac:dyDescent="0.55000000000000004">
      <c r="A1351" s="2" t="s">
        <v>85</v>
      </c>
      <c r="B1351" s="4" t="s">
        <v>5</v>
      </c>
      <c r="C1351" s="4" t="s">
        <v>11</v>
      </c>
      <c r="D1351" s="15">
        <v>0</v>
      </c>
      <c r="E1351" s="15">
        <v>0</v>
      </c>
      <c r="F1351" s="5" t="e">
        <f t="shared" si="37"/>
        <v>#DIV/0!</v>
      </c>
      <c r="G1351" s="38"/>
      <c r="H1351" s="38"/>
    </row>
    <row r="1352" spans="1:8" ht="23.25" customHeight="1" x14ac:dyDescent="0.55000000000000004">
      <c r="A1352" s="2" t="s">
        <v>85</v>
      </c>
      <c r="B1352" s="4" t="s">
        <v>5</v>
      </c>
      <c r="C1352" s="4" t="s">
        <v>12</v>
      </c>
      <c r="D1352" s="15">
        <v>43</v>
      </c>
      <c r="E1352" s="15">
        <v>86</v>
      </c>
      <c r="F1352" s="5">
        <f t="shared" si="37"/>
        <v>2000</v>
      </c>
      <c r="G1352" s="38"/>
      <c r="H1352" s="38"/>
    </row>
    <row r="1353" spans="1:8" ht="23.25" customHeight="1" x14ac:dyDescent="0.55000000000000004">
      <c r="A1353" s="2" t="s">
        <v>85</v>
      </c>
      <c r="B1353" s="4" t="s">
        <v>13</v>
      </c>
      <c r="C1353" s="4" t="s">
        <v>14</v>
      </c>
      <c r="D1353" s="15">
        <v>5</v>
      </c>
      <c r="E1353" s="15">
        <v>5</v>
      </c>
      <c r="F1353" s="5">
        <f t="shared" si="37"/>
        <v>1000</v>
      </c>
      <c r="G1353" s="38"/>
      <c r="H1353" s="38"/>
    </row>
    <row r="1354" spans="1:8" ht="23.25" customHeight="1" x14ac:dyDescent="0.55000000000000004">
      <c r="A1354" s="2" t="s">
        <v>85</v>
      </c>
      <c r="B1354" s="4" t="s">
        <v>13</v>
      </c>
      <c r="C1354" s="4" t="s">
        <v>15</v>
      </c>
      <c r="D1354" s="15">
        <v>0</v>
      </c>
      <c r="E1354" s="15">
        <v>0</v>
      </c>
      <c r="F1354" s="5"/>
      <c r="G1354" s="38"/>
      <c r="H1354" s="38"/>
    </row>
    <row r="1355" spans="1:8" ht="23.25" customHeight="1" x14ac:dyDescent="0.55000000000000004">
      <c r="A1355" s="2" t="s">
        <v>85</v>
      </c>
      <c r="B1355" s="4" t="s">
        <v>13</v>
      </c>
      <c r="C1355" s="4" t="s">
        <v>16</v>
      </c>
      <c r="D1355" s="15">
        <v>6</v>
      </c>
      <c r="E1355" s="15">
        <v>9</v>
      </c>
      <c r="F1355" s="5">
        <f t="shared" si="37"/>
        <v>1500</v>
      </c>
      <c r="G1355" s="38"/>
      <c r="H1355" s="38"/>
    </row>
    <row r="1356" spans="1:8" ht="23.25" customHeight="1" x14ac:dyDescent="0.55000000000000004">
      <c r="A1356" s="2" t="s">
        <v>85</v>
      </c>
      <c r="B1356" s="4" t="s">
        <v>13</v>
      </c>
      <c r="C1356" s="4" t="s">
        <v>17</v>
      </c>
      <c r="D1356" s="20">
        <v>1</v>
      </c>
      <c r="E1356" s="20">
        <v>1</v>
      </c>
      <c r="F1356" s="5">
        <f t="shared" si="37"/>
        <v>1000</v>
      </c>
      <c r="G1356" s="38"/>
      <c r="H1356" s="38"/>
    </row>
    <row r="1357" spans="1:8" ht="23.25" customHeight="1" x14ac:dyDescent="0.55000000000000004">
      <c r="A1357" s="2" t="s">
        <v>85</v>
      </c>
      <c r="B1357" s="4" t="s">
        <v>13</v>
      </c>
      <c r="C1357" s="4" t="s">
        <v>18</v>
      </c>
      <c r="D1357" s="20">
        <v>0</v>
      </c>
      <c r="E1357" s="20">
        <v>0</v>
      </c>
      <c r="F1357" s="5"/>
      <c r="G1357" s="38"/>
      <c r="H1357" s="38"/>
    </row>
    <row r="1358" spans="1:8" ht="23.25" customHeight="1" x14ac:dyDescent="0.55000000000000004">
      <c r="A1358" s="2" t="s">
        <v>85</v>
      </c>
      <c r="B1358" s="4" t="s">
        <v>13</v>
      </c>
      <c r="C1358" s="4" t="s">
        <v>19</v>
      </c>
      <c r="D1358" s="20">
        <v>1</v>
      </c>
      <c r="E1358" s="20">
        <v>1</v>
      </c>
      <c r="F1358" s="5">
        <f t="shared" si="37"/>
        <v>1000</v>
      </c>
      <c r="G1358" s="38"/>
      <c r="H1358" s="38"/>
    </row>
    <row r="1359" spans="1:8" ht="23.25" customHeight="1" x14ac:dyDescent="0.55000000000000004">
      <c r="A1359" s="2" t="s">
        <v>85</v>
      </c>
      <c r="B1359" s="4" t="s">
        <v>20</v>
      </c>
      <c r="C1359" s="4" t="s">
        <v>21</v>
      </c>
      <c r="D1359" s="20">
        <v>45</v>
      </c>
      <c r="E1359" s="20">
        <v>625</v>
      </c>
      <c r="F1359" s="5">
        <f t="shared" si="37"/>
        <v>13888.888888888889</v>
      </c>
      <c r="G1359" s="38"/>
      <c r="H1359" s="38"/>
    </row>
    <row r="1360" spans="1:8" ht="23.25" customHeight="1" x14ac:dyDescent="0.55000000000000004">
      <c r="A1360" s="2" t="s">
        <v>85</v>
      </c>
      <c r="B1360" s="4" t="s">
        <v>20</v>
      </c>
      <c r="C1360" s="4" t="s">
        <v>22</v>
      </c>
      <c r="D1360" s="20">
        <v>55</v>
      </c>
      <c r="E1360" s="20">
        <v>1485</v>
      </c>
      <c r="F1360" s="5">
        <f t="shared" si="37"/>
        <v>27000</v>
      </c>
      <c r="G1360" s="38"/>
      <c r="H1360" s="38"/>
    </row>
    <row r="1361" spans="1:8" ht="23.25" customHeight="1" x14ac:dyDescent="0.55000000000000004">
      <c r="A1361" s="2" t="s">
        <v>85</v>
      </c>
      <c r="B1361" s="4" t="s">
        <v>20</v>
      </c>
      <c r="C1361" s="4" t="s">
        <v>23</v>
      </c>
      <c r="D1361" s="20">
        <v>370</v>
      </c>
      <c r="E1361" s="20">
        <v>11100</v>
      </c>
      <c r="F1361" s="5">
        <f t="shared" si="37"/>
        <v>30000</v>
      </c>
      <c r="G1361" s="38"/>
      <c r="H1361" s="38"/>
    </row>
    <row r="1362" spans="1:8" ht="23.25" customHeight="1" x14ac:dyDescent="0.55000000000000004">
      <c r="A1362" s="2" t="s">
        <v>85</v>
      </c>
      <c r="B1362" s="4" t="s">
        <v>20</v>
      </c>
      <c r="C1362" s="4" t="s">
        <v>24</v>
      </c>
      <c r="D1362" s="15">
        <v>80</v>
      </c>
      <c r="E1362" s="15">
        <v>4000</v>
      </c>
      <c r="F1362" s="5">
        <f t="shared" si="37"/>
        <v>50000</v>
      </c>
      <c r="G1362" s="38"/>
      <c r="H1362" s="38"/>
    </row>
    <row r="1363" spans="1:8" ht="23.25" customHeight="1" x14ac:dyDescent="0.55000000000000004">
      <c r="A1363" s="2" t="s">
        <v>85</v>
      </c>
      <c r="B1363" s="4" t="s">
        <v>20</v>
      </c>
      <c r="C1363" s="4" t="s">
        <v>25</v>
      </c>
      <c r="D1363" s="20">
        <v>6</v>
      </c>
      <c r="E1363" s="20">
        <v>90</v>
      </c>
      <c r="F1363" s="5">
        <f t="shared" si="37"/>
        <v>15000</v>
      </c>
      <c r="G1363" s="38"/>
      <c r="H1363" s="38"/>
    </row>
    <row r="1364" spans="1:8" ht="23.25" customHeight="1" x14ac:dyDescent="0.55000000000000004">
      <c r="A1364" s="2" t="s">
        <v>85</v>
      </c>
      <c r="B1364" s="4" t="s">
        <v>26</v>
      </c>
      <c r="C1364" s="4" t="s">
        <v>27</v>
      </c>
      <c r="D1364" s="20">
        <v>3</v>
      </c>
      <c r="E1364" s="20">
        <v>60</v>
      </c>
      <c r="F1364" s="5">
        <f t="shared" si="37"/>
        <v>20000</v>
      </c>
      <c r="G1364" s="38"/>
      <c r="H1364" s="38"/>
    </row>
    <row r="1365" spans="1:8" ht="23.25" customHeight="1" x14ac:dyDescent="0.55000000000000004">
      <c r="A1365" s="2" t="s">
        <v>85</v>
      </c>
      <c r="B1365" s="4" t="s">
        <v>26</v>
      </c>
      <c r="C1365" s="4" t="s">
        <v>28</v>
      </c>
      <c r="D1365" s="20">
        <v>59</v>
      </c>
      <c r="E1365" s="20">
        <v>855</v>
      </c>
      <c r="F1365" s="5">
        <f t="shared" si="37"/>
        <v>14491.525423728814</v>
      </c>
      <c r="G1365" s="38"/>
      <c r="H1365" s="38"/>
    </row>
    <row r="1366" spans="1:8" ht="23.25" customHeight="1" x14ac:dyDescent="0.55000000000000004">
      <c r="A1366" s="2" t="s">
        <v>85</v>
      </c>
      <c r="B1366" s="4" t="s">
        <v>26</v>
      </c>
      <c r="C1366" s="4" t="s">
        <v>29</v>
      </c>
      <c r="D1366" s="20">
        <v>25</v>
      </c>
      <c r="E1366" s="20">
        <v>625</v>
      </c>
      <c r="F1366" s="5">
        <f t="shared" si="37"/>
        <v>25000</v>
      </c>
      <c r="G1366" s="38"/>
      <c r="H1366" s="38"/>
    </row>
    <row r="1367" spans="1:8" ht="23.25" customHeight="1" x14ac:dyDescent="0.55000000000000004">
      <c r="A1367" s="2" t="s">
        <v>85</v>
      </c>
      <c r="B1367" s="4" t="s">
        <v>26</v>
      </c>
      <c r="C1367" s="4" t="s">
        <v>30</v>
      </c>
      <c r="D1367" s="20">
        <v>25</v>
      </c>
      <c r="E1367" s="20">
        <v>750</v>
      </c>
      <c r="F1367" s="5">
        <f t="shared" si="37"/>
        <v>30000</v>
      </c>
      <c r="G1367" s="38"/>
      <c r="H1367" s="38"/>
    </row>
    <row r="1368" spans="1:8" ht="23.25" customHeight="1" x14ac:dyDescent="0.55000000000000004">
      <c r="A1368" s="2" t="s">
        <v>85</v>
      </c>
      <c r="B1368" s="4" t="s">
        <v>26</v>
      </c>
      <c r="C1368" s="4" t="s">
        <v>31</v>
      </c>
      <c r="D1368" s="15">
        <v>5</v>
      </c>
      <c r="E1368" s="15">
        <v>50</v>
      </c>
      <c r="F1368" s="5">
        <f t="shared" si="37"/>
        <v>10000</v>
      </c>
      <c r="G1368" s="38"/>
      <c r="H1368" s="38"/>
    </row>
    <row r="1369" spans="1:8" ht="23.25" customHeight="1" x14ac:dyDescent="0.55000000000000004">
      <c r="A1369" s="2" t="s">
        <v>85</v>
      </c>
      <c r="B1369" s="4" t="s">
        <v>26</v>
      </c>
      <c r="C1369" s="4" t="s">
        <v>32</v>
      </c>
      <c r="D1369" s="20">
        <v>5</v>
      </c>
      <c r="E1369" s="20">
        <v>50</v>
      </c>
      <c r="F1369" s="5">
        <f t="shared" si="37"/>
        <v>10000</v>
      </c>
      <c r="G1369" s="38"/>
      <c r="H1369" s="38"/>
    </row>
    <row r="1370" spans="1:8" ht="23.25" customHeight="1" x14ac:dyDescent="0.55000000000000004">
      <c r="A1370" s="2" t="s">
        <v>85</v>
      </c>
      <c r="B1370" s="4" t="s">
        <v>26</v>
      </c>
      <c r="C1370" s="4" t="s">
        <v>33</v>
      </c>
      <c r="D1370" s="20">
        <v>5</v>
      </c>
      <c r="E1370" s="20">
        <v>50</v>
      </c>
      <c r="F1370" s="5">
        <f t="shared" si="37"/>
        <v>10000</v>
      </c>
      <c r="G1370" s="38"/>
      <c r="H1370" s="38"/>
    </row>
    <row r="1371" spans="1:8" ht="23.25" customHeight="1" x14ac:dyDescent="0.55000000000000004">
      <c r="A1371" s="2" t="s">
        <v>85</v>
      </c>
      <c r="B1371" s="4" t="s">
        <v>26</v>
      </c>
      <c r="C1371" s="4" t="s">
        <v>34</v>
      </c>
      <c r="D1371" s="20">
        <v>270</v>
      </c>
      <c r="E1371" s="20">
        <v>8100</v>
      </c>
      <c r="F1371" s="5">
        <v>20000</v>
      </c>
      <c r="G1371" s="38"/>
      <c r="H1371" s="38"/>
    </row>
    <row r="1372" spans="1:8" ht="23.25" customHeight="1" x14ac:dyDescent="0.55000000000000004">
      <c r="A1372" s="2" t="s">
        <v>85</v>
      </c>
      <c r="B1372" s="4" t="s">
        <v>35</v>
      </c>
      <c r="C1372" s="4" t="s">
        <v>36</v>
      </c>
      <c r="D1372" s="20">
        <v>955</v>
      </c>
      <c r="E1372" s="20">
        <v>9550</v>
      </c>
      <c r="F1372" s="5">
        <f t="shared" si="37"/>
        <v>10000</v>
      </c>
      <c r="G1372" s="38"/>
      <c r="H1372" s="38"/>
    </row>
    <row r="1373" spans="1:8" ht="23.25" customHeight="1" x14ac:dyDescent="0.55000000000000004">
      <c r="A1373" s="2" t="s">
        <v>85</v>
      </c>
      <c r="B1373" s="4" t="s">
        <v>35</v>
      </c>
      <c r="C1373" s="4" t="s">
        <v>37</v>
      </c>
      <c r="D1373" s="20">
        <v>0</v>
      </c>
      <c r="E1373" s="20">
        <v>0</v>
      </c>
      <c r="F1373" s="5"/>
      <c r="G1373" s="38"/>
      <c r="H1373" s="38"/>
    </row>
    <row r="1374" spans="1:8" ht="23.25" customHeight="1" x14ac:dyDescent="0.55000000000000004">
      <c r="A1374" s="2" t="s">
        <v>85</v>
      </c>
      <c r="B1374" s="4" t="s">
        <v>35</v>
      </c>
      <c r="C1374" s="4" t="s">
        <v>38</v>
      </c>
      <c r="D1374" s="20">
        <v>5</v>
      </c>
      <c r="E1374" s="20">
        <v>25</v>
      </c>
      <c r="F1374" s="5">
        <f t="shared" si="37"/>
        <v>5000</v>
      </c>
      <c r="G1374" s="38"/>
      <c r="H1374" s="38"/>
    </row>
    <row r="1375" spans="1:8" ht="23.25" customHeight="1" x14ac:dyDescent="0.55000000000000004">
      <c r="A1375" s="2" t="s">
        <v>85</v>
      </c>
      <c r="B1375" s="4" t="s">
        <v>35</v>
      </c>
      <c r="C1375" s="4" t="s">
        <v>39</v>
      </c>
      <c r="D1375" s="20">
        <v>0</v>
      </c>
      <c r="E1375" s="20">
        <v>0</v>
      </c>
      <c r="F1375" s="5"/>
      <c r="G1375" s="38"/>
      <c r="H1375" s="38"/>
    </row>
    <row r="1376" spans="1:8" ht="23.25" customHeight="1" x14ac:dyDescent="0.55000000000000004">
      <c r="A1376" s="2" t="s">
        <v>85</v>
      </c>
      <c r="B1376" s="4" t="s">
        <v>35</v>
      </c>
      <c r="C1376" s="4" t="s">
        <v>40</v>
      </c>
      <c r="D1376" s="20">
        <v>0</v>
      </c>
      <c r="E1376" s="20">
        <v>0</v>
      </c>
      <c r="F1376" s="5"/>
      <c r="G1376" s="38"/>
      <c r="H1376" s="38"/>
    </row>
    <row r="1377" spans="1:8" ht="23.25" customHeight="1" x14ac:dyDescent="0.55000000000000004">
      <c r="A1377" s="2" t="s">
        <v>85</v>
      </c>
      <c r="B1377" s="4" t="s">
        <v>35</v>
      </c>
      <c r="C1377" s="4" t="s">
        <v>41</v>
      </c>
      <c r="D1377" s="20">
        <v>25</v>
      </c>
      <c r="E1377" s="20">
        <v>1250</v>
      </c>
      <c r="F1377" s="5">
        <f t="shared" si="37"/>
        <v>50000</v>
      </c>
      <c r="G1377" s="38"/>
      <c r="H1377" s="38"/>
    </row>
    <row r="1378" spans="1:8" ht="23.25" customHeight="1" x14ac:dyDescent="0.55000000000000004">
      <c r="A1378" s="2" t="s">
        <v>85</v>
      </c>
      <c r="B1378" s="4" t="s">
        <v>35</v>
      </c>
      <c r="C1378" s="4" t="s">
        <v>42</v>
      </c>
      <c r="D1378" s="20">
        <v>0</v>
      </c>
      <c r="E1378" s="20">
        <v>0</v>
      </c>
      <c r="F1378" s="5"/>
      <c r="G1378" s="38"/>
      <c r="H1378" s="38"/>
    </row>
    <row r="1379" spans="1:8" ht="23.25" customHeight="1" x14ac:dyDescent="0.55000000000000004">
      <c r="A1379" s="2" t="s">
        <v>85</v>
      </c>
      <c r="B1379" s="4" t="s">
        <v>35</v>
      </c>
      <c r="C1379" s="4" t="s">
        <v>43</v>
      </c>
      <c r="D1379" s="20">
        <v>540</v>
      </c>
      <c r="E1379" s="20">
        <v>32400</v>
      </c>
      <c r="F1379" s="5">
        <f t="shared" si="37"/>
        <v>60000</v>
      </c>
      <c r="G1379" s="38"/>
      <c r="H1379" s="38"/>
    </row>
    <row r="1380" spans="1:8" ht="23.25" customHeight="1" x14ac:dyDescent="0.55000000000000004">
      <c r="A1380" s="2" t="s">
        <v>85</v>
      </c>
      <c r="B1380" s="4" t="s">
        <v>35</v>
      </c>
      <c r="C1380" s="4" t="s">
        <v>44</v>
      </c>
      <c r="D1380" s="20">
        <v>120</v>
      </c>
      <c r="E1380" s="20">
        <v>4200</v>
      </c>
      <c r="F1380" s="5">
        <f t="shared" si="37"/>
        <v>35000</v>
      </c>
      <c r="G1380" s="38"/>
      <c r="H1380" s="38"/>
    </row>
    <row r="1381" spans="1:8" ht="23.25" customHeight="1" x14ac:dyDescent="0.55000000000000004">
      <c r="A1381" s="2" t="s">
        <v>85</v>
      </c>
      <c r="B1381" s="4" t="s">
        <v>35</v>
      </c>
      <c r="C1381" s="4" t="s">
        <v>45</v>
      </c>
      <c r="D1381" s="20">
        <v>5</v>
      </c>
      <c r="E1381" s="20">
        <v>30</v>
      </c>
      <c r="F1381" s="5">
        <f t="shared" si="37"/>
        <v>6000</v>
      </c>
      <c r="G1381" s="38"/>
      <c r="H1381" s="38"/>
    </row>
    <row r="1382" spans="1:8" ht="23.25" customHeight="1" x14ac:dyDescent="0.55000000000000004">
      <c r="A1382" s="2" t="s">
        <v>85</v>
      </c>
      <c r="B1382" s="4" t="s">
        <v>46</v>
      </c>
      <c r="C1382" s="4" t="s">
        <v>47</v>
      </c>
      <c r="D1382" s="20">
        <v>0</v>
      </c>
      <c r="E1382" s="20">
        <v>0</v>
      </c>
      <c r="F1382" s="5"/>
      <c r="G1382" s="38"/>
      <c r="H1382" s="38"/>
    </row>
    <row r="1383" spans="1:8" ht="23.25" customHeight="1" x14ac:dyDescent="0.55000000000000004">
      <c r="A1383" s="2" t="s">
        <v>85</v>
      </c>
      <c r="B1383" s="4" t="s">
        <v>46</v>
      </c>
      <c r="C1383" s="4" t="s">
        <v>48</v>
      </c>
      <c r="D1383" s="20">
        <v>1</v>
      </c>
      <c r="E1383" s="20">
        <v>1</v>
      </c>
      <c r="F1383" s="5">
        <f t="shared" si="37"/>
        <v>1000</v>
      </c>
      <c r="G1383" s="38"/>
      <c r="H1383" s="38"/>
    </row>
    <row r="1384" spans="1:8" ht="23.25" customHeight="1" x14ac:dyDescent="0.55000000000000004">
      <c r="A1384" s="2" t="s">
        <v>85</v>
      </c>
      <c r="B1384" s="4" t="s">
        <v>46</v>
      </c>
      <c r="C1384" s="4" t="s">
        <v>49</v>
      </c>
      <c r="D1384" s="20">
        <v>0</v>
      </c>
      <c r="E1384" s="20">
        <v>0</v>
      </c>
      <c r="F1384" s="5"/>
      <c r="G1384" s="38"/>
      <c r="H1384" s="38"/>
    </row>
    <row r="1385" spans="1:8" ht="23.25" customHeight="1" x14ac:dyDescent="0.55000000000000004">
      <c r="A1385" s="2" t="s">
        <v>85</v>
      </c>
      <c r="B1385" s="4" t="s">
        <v>46</v>
      </c>
      <c r="C1385" s="4" t="s">
        <v>50</v>
      </c>
      <c r="D1385" s="20">
        <v>1</v>
      </c>
      <c r="E1385" s="20">
        <v>1</v>
      </c>
      <c r="F1385" s="5">
        <f t="shared" si="37"/>
        <v>1000</v>
      </c>
      <c r="G1385" s="38"/>
      <c r="H1385" s="38"/>
    </row>
    <row r="1386" spans="1:8" ht="23.25" customHeight="1" x14ac:dyDescent="0.55000000000000004">
      <c r="A1386" s="2" t="s">
        <v>85</v>
      </c>
      <c r="B1386" s="4" t="s">
        <v>51</v>
      </c>
      <c r="C1386" s="4" t="s">
        <v>52</v>
      </c>
      <c r="D1386" s="20">
        <v>0</v>
      </c>
      <c r="E1386" s="20">
        <v>0</v>
      </c>
      <c r="F1386" s="5"/>
      <c r="G1386" s="38"/>
      <c r="H1386" s="38"/>
    </row>
    <row r="1387" spans="1:8" ht="23.25" customHeight="1" x14ac:dyDescent="0.55000000000000004">
      <c r="A1387" s="2" t="s">
        <v>85</v>
      </c>
      <c r="B1387" s="4" t="s">
        <v>51</v>
      </c>
      <c r="C1387" s="4" t="s">
        <v>53</v>
      </c>
      <c r="D1387" s="20">
        <v>0</v>
      </c>
      <c r="E1387" s="20">
        <v>0</v>
      </c>
      <c r="F1387" s="5"/>
      <c r="G1387" s="38"/>
      <c r="H1387" s="38"/>
    </row>
    <row r="1388" spans="1:8" ht="23.25" customHeight="1" x14ac:dyDescent="0.55000000000000004">
      <c r="A1388" s="2" t="s">
        <v>85</v>
      </c>
      <c r="B1388" s="4" t="s">
        <v>51</v>
      </c>
      <c r="C1388" s="4" t="s">
        <v>54</v>
      </c>
      <c r="D1388" s="20">
        <v>0</v>
      </c>
      <c r="E1388" s="20">
        <v>0</v>
      </c>
      <c r="F1388" s="5"/>
      <c r="G1388" s="38"/>
      <c r="H1388" s="38"/>
    </row>
    <row r="1389" spans="1:8" ht="23.25" customHeight="1" x14ac:dyDescent="0.55000000000000004">
      <c r="A1389" s="2" t="s">
        <v>85</v>
      </c>
      <c r="B1389" s="4" t="s">
        <v>51</v>
      </c>
      <c r="C1389" s="4" t="s">
        <v>55</v>
      </c>
      <c r="D1389" s="20">
        <v>0</v>
      </c>
      <c r="E1389" s="20">
        <v>0</v>
      </c>
      <c r="F1389" s="5"/>
      <c r="G1389" s="38"/>
      <c r="H1389" s="38"/>
    </row>
    <row r="1390" spans="1:8" ht="23.25" customHeight="1" x14ac:dyDescent="0.55000000000000004">
      <c r="A1390" s="2" t="s">
        <v>85</v>
      </c>
      <c r="B1390" s="4" t="s">
        <v>56</v>
      </c>
      <c r="C1390" s="4" t="s">
        <v>57</v>
      </c>
      <c r="D1390" s="20">
        <v>20</v>
      </c>
      <c r="E1390" s="20">
        <v>40</v>
      </c>
      <c r="F1390" s="5">
        <f t="shared" si="37"/>
        <v>2000</v>
      </c>
      <c r="G1390" s="38"/>
      <c r="H1390" s="38"/>
    </row>
    <row r="1391" spans="1:8" ht="23.25" customHeight="1" x14ac:dyDescent="0.55000000000000004">
      <c r="A1391" s="2" t="s">
        <v>85</v>
      </c>
      <c r="B1391" s="4" t="s">
        <v>56</v>
      </c>
      <c r="C1391" s="4" t="s">
        <v>58</v>
      </c>
      <c r="D1391" s="20">
        <v>6</v>
      </c>
      <c r="E1391" s="20">
        <v>6</v>
      </c>
      <c r="F1391" s="5">
        <f t="shared" si="37"/>
        <v>1000</v>
      </c>
      <c r="G1391" s="38"/>
      <c r="H1391" s="38"/>
    </row>
    <row r="1392" spans="1:8" ht="23.25" customHeight="1" x14ac:dyDescent="0.55000000000000004">
      <c r="A1392" s="2" t="s">
        <v>85</v>
      </c>
      <c r="B1392" s="4" t="s">
        <v>56</v>
      </c>
      <c r="C1392" s="4" t="s">
        <v>59</v>
      </c>
      <c r="D1392" s="20">
        <v>0</v>
      </c>
      <c r="E1392" s="20">
        <v>0</v>
      </c>
      <c r="F1392" s="5"/>
      <c r="G1392" s="38"/>
      <c r="H1392" s="38"/>
    </row>
    <row r="1393" spans="1:8" ht="23.25" customHeight="1" x14ac:dyDescent="0.55000000000000004">
      <c r="A1393" s="2" t="s">
        <v>85</v>
      </c>
      <c r="B1393" s="4" t="s">
        <v>56</v>
      </c>
      <c r="C1393" s="4" t="s">
        <v>60</v>
      </c>
      <c r="D1393" s="20">
        <v>30</v>
      </c>
      <c r="E1393" s="20">
        <v>60</v>
      </c>
      <c r="F1393" s="5">
        <f t="shared" si="37"/>
        <v>2000</v>
      </c>
      <c r="G1393" s="38"/>
      <c r="H1393" s="38"/>
    </row>
    <row r="1394" spans="1:8" ht="23.25" customHeight="1" x14ac:dyDescent="0.55000000000000004">
      <c r="A1394" s="2" t="s">
        <v>85</v>
      </c>
      <c r="B1394" s="4" t="s">
        <v>56</v>
      </c>
      <c r="C1394" s="4" t="s">
        <v>61</v>
      </c>
      <c r="D1394" s="20">
        <v>0</v>
      </c>
      <c r="E1394" s="20">
        <v>0</v>
      </c>
      <c r="F1394" s="5" t="e">
        <f t="shared" si="37"/>
        <v>#DIV/0!</v>
      </c>
      <c r="G1394" s="38"/>
      <c r="H1394" s="38"/>
    </row>
    <row r="1395" spans="1:8" ht="23.25" customHeight="1" x14ac:dyDescent="0.55000000000000004">
      <c r="A1395" s="2" t="s">
        <v>85</v>
      </c>
      <c r="B1395" s="4"/>
      <c r="C1395" s="4" t="s">
        <v>62</v>
      </c>
      <c r="D1395" s="14">
        <f>SUM(D1346:D1394)</f>
        <v>3813</v>
      </c>
      <c r="E1395" s="5">
        <f>SUM(E1346:E1394)</f>
        <v>79572</v>
      </c>
      <c r="F1395" s="5">
        <v>0</v>
      </c>
      <c r="G1395" s="38"/>
      <c r="H1395" s="38"/>
    </row>
    <row r="1396" spans="1:8" ht="23.25" customHeight="1" x14ac:dyDescent="0.55000000000000004">
      <c r="A1396" s="2" t="s">
        <v>85</v>
      </c>
      <c r="B1396" s="4"/>
      <c r="C1396" s="4" t="s">
        <v>63</v>
      </c>
      <c r="D1396" s="14">
        <f>D1395-D1397</f>
        <v>3813</v>
      </c>
      <c r="E1396" s="5">
        <f>E1395-E1397</f>
        <v>79572</v>
      </c>
      <c r="F1396" s="5">
        <v>0</v>
      </c>
      <c r="G1396" s="38"/>
      <c r="H1396" s="38"/>
    </row>
    <row r="1397" spans="1:8" ht="23.25" customHeight="1" x14ac:dyDescent="0.55000000000000004">
      <c r="A1397" s="2" t="s">
        <v>85</v>
      </c>
      <c r="B1397" s="4"/>
      <c r="C1397" s="4" t="s">
        <v>64</v>
      </c>
      <c r="D1397" s="14">
        <f>D1347+D1349+D1354+D1357+D1373+D1376</f>
        <v>0</v>
      </c>
      <c r="E1397" s="5">
        <f>E1347+E1349+E1354+E1357+E1373+E1376</f>
        <v>0</v>
      </c>
      <c r="F1397" s="5">
        <v>0</v>
      </c>
      <c r="G1397" s="38"/>
      <c r="H1397" s="38"/>
    </row>
    <row r="1398" spans="1:8" ht="23.25" customHeight="1" x14ac:dyDescent="0.55000000000000004">
      <c r="A1398" s="2" t="s">
        <v>85</v>
      </c>
      <c r="B1398" s="10"/>
      <c r="C1398" s="4" t="s">
        <v>65</v>
      </c>
      <c r="D1398" s="14">
        <v>3712</v>
      </c>
      <c r="E1398" s="5"/>
      <c r="F1398" s="5">
        <v>0</v>
      </c>
      <c r="G1398" s="38"/>
      <c r="H1398" s="38"/>
    </row>
    <row r="1399" spans="1:8" ht="23.25" customHeight="1" x14ac:dyDescent="0.55000000000000004">
      <c r="A1399" s="2" t="s">
        <v>85</v>
      </c>
      <c r="B1399" s="10"/>
      <c r="C1399" s="4" t="s">
        <v>66</v>
      </c>
      <c r="D1399" s="14"/>
      <c r="E1399" s="5"/>
      <c r="F1399" s="5">
        <v>0</v>
      </c>
      <c r="G1399" s="38"/>
      <c r="H1399" s="38"/>
    </row>
    <row r="1400" spans="1:8" ht="23.25" customHeight="1" x14ac:dyDescent="0.55000000000000004">
      <c r="A1400" s="2" t="s">
        <v>85</v>
      </c>
      <c r="B1400" s="10"/>
      <c r="C1400" s="4" t="s">
        <v>67</v>
      </c>
      <c r="D1400" s="14">
        <f>D1395+D1398+D1399</f>
        <v>7525</v>
      </c>
      <c r="E1400" s="5"/>
      <c r="F1400" s="5">
        <v>0</v>
      </c>
      <c r="G1400" s="38"/>
      <c r="H1400" s="38"/>
    </row>
  </sheetData>
  <autoFilter ref="A1:WVJ1400"/>
  <printOptions verticalCentered="1"/>
  <pageMargins left="0.15748031496062992" right="0.15748031496062992" top="0" bottom="0" header="3.937007874015748E-2" footer="3.937007874015748E-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rightToLeft="1" tabSelected="1" workbookViewId="0">
      <selection activeCell="H7" sqref="H7"/>
    </sheetView>
  </sheetViews>
  <sheetFormatPr defaultRowHeight="23.25" customHeight="1" x14ac:dyDescent="0.2"/>
  <cols>
    <col min="1" max="1" width="1.375" style="2" customWidth="1"/>
    <col min="2" max="3" width="18.625" style="2" customWidth="1"/>
    <col min="4" max="4" width="18.625" style="11" customWidth="1"/>
    <col min="5" max="5" width="16" style="12" customWidth="1"/>
    <col min="6" max="6" width="21.75" style="11" customWidth="1"/>
    <col min="7" max="7" width="9" style="2"/>
    <col min="8" max="8" width="14.75" style="2" customWidth="1"/>
    <col min="9" max="234" width="9" style="2"/>
    <col min="235" max="235" width="1.375" style="2" customWidth="1"/>
    <col min="236" max="236" width="13.875" style="2" customWidth="1"/>
    <col min="237" max="237" width="16.375" style="2" customWidth="1"/>
    <col min="238" max="238" width="15" style="2" customWidth="1"/>
    <col min="239" max="239" width="11.125" style="2" customWidth="1"/>
    <col min="240" max="240" width="23.25" style="2" customWidth="1"/>
    <col min="241" max="242" width="9" style="2"/>
    <col min="243" max="243" width="9.75" style="2" customWidth="1"/>
    <col min="244" max="244" width="11.125" style="2" bestFit="1" customWidth="1"/>
    <col min="245" max="245" width="9.75" style="2" customWidth="1"/>
    <col min="246" max="490" width="9" style="2"/>
    <col min="491" max="491" width="1.375" style="2" customWidth="1"/>
    <col min="492" max="492" width="13.875" style="2" customWidth="1"/>
    <col min="493" max="493" width="16.375" style="2" customWidth="1"/>
    <col min="494" max="494" width="15" style="2" customWidth="1"/>
    <col min="495" max="495" width="11.125" style="2" customWidth="1"/>
    <col min="496" max="496" width="23.25" style="2" customWidth="1"/>
    <col min="497" max="498" width="9" style="2"/>
    <col min="499" max="499" width="9.75" style="2" customWidth="1"/>
    <col min="500" max="500" width="11.125" style="2" bestFit="1" customWidth="1"/>
    <col min="501" max="501" width="9.75" style="2" customWidth="1"/>
    <col min="502" max="746" width="9" style="2"/>
    <col min="747" max="747" width="1.375" style="2" customWidth="1"/>
    <col min="748" max="748" width="13.875" style="2" customWidth="1"/>
    <col min="749" max="749" width="16.375" style="2" customWidth="1"/>
    <col min="750" max="750" width="15" style="2" customWidth="1"/>
    <col min="751" max="751" width="11.125" style="2" customWidth="1"/>
    <col min="752" max="752" width="23.25" style="2" customWidth="1"/>
    <col min="753" max="754" width="9" style="2"/>
    <col min="755" max="755" width="9.75" style="2" customWidth="1"/>
    <col min="756" max="756" width="11.125" style="2" bestFit="1" customWidth="1"/>
    <col min="757" max="757" width="9.75" style="2" customWidth="1"/>
    <col min="758" max="1002" width="9" style="2"/>
    <col min="1003" max="1003" width="1.375" style="2" customWidth="1"/>
    <col min="1004" max="1004" width="13.875" style="2" customWidth="1"/>
    <col min="1005" max="1005" width="16.375" style="2" customWidth="1"/>
    <col min="1006" max="1006" width="15" style="2" customWidth="1"/>
    <col min="1007" max="1007" width="11.125" style="2" customWidth="1"/>
    <col min="1008" max="1008" width="23.25" style="2" customWidth="1"/>
    <col min="1009" max="1010" width="9" style="2"/>
    <col min="1011" max="1011" width="9.75" style="2" customWidth="1"/>
    <col min="1012" max="1012" width="11.125" style="2" bestFit="1" customWidth="1"/>
    <col min="1013" max="1013" width="9.75" style="2" customWidth="1"/>
    <col min="1014" max="1258" width="9" style="2"/>
    <col min="1259" max="1259" width="1.375" style="2" customWidth="1"/>
    <col min="1260" max="1260" width="13.875" style="2" customWidth="1"/>
    <col min="1261" max="1261" width="16.375" style="2" customWidth="1"/>
    <col min="1262" max="1262" width="15" style="2" customWidth="1"/>
    <col min="1263" max="1263" width="11.125" style="2" customWidth="1"/>
    <col min="1264" max="1264" width="23.25" style="2" customWidth="1"/>
    <col min="1265" max="1266" width="9" style="2"/>
    <col min="1267" max="1267" width="9.75" style="2" customWidth="1"/>
    <col min="1268" max="1268" width="11.125" style="2" bestFit="1" customWidth="1"/>
    <col min="1269" max="1269" width="9.75" style="2" customWidth="1"/>
    <col min="1270" max="1514" width="9" style="2"/>
    <col min="1515" max="1515" width="1.375" style="2" customWidth="1"/>
    <col min="1516" max="1516" width="13.875" style="2" customWidth="1"/>
    <col min="1517" max="1517" width="16.375" style="2" customWidth="1"/>
    <col min="1518" max="1518" width="15" style="2" customWidth="1"/>
    <col min="1519" max="1519" width="11.125" style="2" customWidth="1"/>
    <col min="1520" max="1520" width="23.25" style="2" customWidth="1"/>
    <col min="1521" max="1522" width="9" style="2"/>
    <col min="1523" max="1523" width="9.75" style="2" customWidth="1"/>
    <col min="1524" max="1524" width="11.125" style="2" bestFit="1" customWidth="1"/>
    <col min="1525" max="1525" width="9.75" style="2" customWidth="1"/>
    <col min="1526" max="1770" width="9" style="2"/>
    <col min="1771" max="1771" width="1.375" style="2" customWidth="1"/>
    <col min="1772" max="1772" width="13.875" style="2" customWidth="1"/>
    <col min="1773" max="1773" width="16.375" style="2" customWidth="1"/>
    <col min="1774" max="1774" width="15" style="2" customWidth="1"/>
    <col min="1775" max="1775" width="11.125" style="2" customWidth="1"/>
    <col min="1776" max="1776" width="23.25" style="2" customWidth="1"/>
    <col min="1777" max="1778" width="9" style="2"/>
    <col min="1779" max="1779" width="9.75" style="2" customWidth="1"/>
    <col min="1780" max="1780" width="11.125" style="2" bestFit="1" customWidth="1"/>
    <col min="1781" max="1781" width="9.75" style="2" customWidth="1"/>
    <col min="1782" max="2026" width="9" style="2"/>
    <col min="2027" max="2027" width="1.375" style="2" customWidth="1"/>
    <col min="2028" max="2028" width="13.875" style="2" customWidth="1"/>
    <col min="2029" max="2029" width="16.375" style="2" customWidth="1"/>
    <col min="2030" max="2030" width="15" style="2" customWidth="1"/>
    <col min="2031" max="2031" width="11.125" style="2" customWidth="1"/>
    <col min="2032" max="2032" width="23.25" style="2" customWidth="1"/>
    <col min="2033" max="2034" width="9" style="2"/>
    <col min="2035" max="2035" width="9.75" style="2" customWidth="1"/>
    <col min="2036" max="2036" width="11.125" style="2" bestFit="1" customWidth="1"/>
    <col min="2037" max="2037" width="9.75" style="2" customWidth="1"/>
    <col min="2038" max="2282" width="9" style="2"/>
    <col min="2283" max="2283" width="1.375" style="2" customWidth="1"/>
    <col min="2284" max="2284" width="13.875" style="2" customWidth="1"/>
    <col min="2285" max="2285" width="16.375" style="2" customWidth="1"/>
    <col min="2286" max="2286" width="15" style="2" customWidth="1"/>
    <col min="2287" max="2287" width="11.125" style="2" customWidth="1"/>
    <col min="2288" max="2288" width="23.25" style="2" customWidth="1"/>
    <col min="2289" max="2290" width="9" style="2"/>
    <col min="2291" max="2291" width="9.75" style="2" customWidth="1"/>
    <col min="2292" max="2292" width="11.125" style="2" bestFit="1" customWidth="1"/>
    <col min="2293" max="2293" width="9.75" style="2" customWidth="1"/>
    <col min="2294" max="2538" width="9" style="2"/>
    <col min="2539" max="2539" width="1.375" style="2" customWidth="1"/>
    <col min="2540" max="2540" width="13.875" style="2" customWidth="1"/>
    <col min="2541" max="2541" width="16.375" style="2" customWidth="1"/>
    <col min="2542" max="2542" width="15" style="2" customWidth="1"/>
    <col min="2543" max="2543" width="11.125" style="2" customWidth="1"/>
    <col min="2544" max="2544" width="23.25" style="2" customWidth="1"/>
    <col min="2545" max="2546" width="9" style="2"/>
    <col min="2547" max="2547" width="9.75" style="2" customWidth="1"/>
    <col min="2548" max="2548" width="11.125" style="2" bestFit="1" customWidth="1"/>
    <col min="2549" max="2549" width="9.75" style="2" customWidth="1"/>
    <col min="2550" max="2794" width="9" style="2"/>
    <col min="2795" max="2795" width="1.375" style="2" customWidth="1"/>
    <col min="2796" max="2796" width="13.875" style="2" customWidth="1"/>
    <col min="2797" max="2797" width="16.375" style="2" customWidth="1"/>
    <col min="2798" max="2798" width="15" style="2" customWidth="1"/>
    <col min="2799" max="2799" width="11.125" style="2" customWidth="1"/>
    <col min="2800" max="2800" width="23.25" style="2" customWidth="1"/>
    <col min="2801" max="2802" width="9" style="2"/>
    <col min="2803" max="2803" width="9.75" style="2" customWidth="1"/>
    <col min="2804" max="2804" width="11.125" style="2" bestFit="1" customWidth="1"/>
    <col min="2805" max="2805" width="9.75" style="2" customWidth="1"/>
    <col min="2806" max="3050" width="9" style="2"/>
    <col min="3051" max="3051" width="1.375" style="2" customWidth="1"/>
    <col min="3052" max="3052" width="13.875" style="2" customWidth="1"/>
    <col min="3053" max="3053" width="16.375" style="2" customWidth="1"/>
    <col min="3054" max="3054" width="15" style="2" customWidth="1"/>
    <col min="3055" max="3055" width="11.125" style="2" customWidth="1"/>
    <col min="3056" max="3056" width="23.25" style="2" customWidth="1"/>
    <col min="3057" max="3058" width="9" style="2"/>
    <col min="3059" max="3059" width="9.75" style="2" customWidth="1"/>
    <col min="3060" max="3060" width="11.125" style="2" bestFit="1" customWidth="1"/>
    <col min="3061" max="3061" width="9.75" style="2" customWidth="1"/>
    <col min="3062" max="3306" width="9" style="2"/>
    <col min="3307" max="3307" width="1.375" style="2" customWidth="1"/>
    <col min="3308" max="3308" width="13.875" style="2" customWidth="1"/>
    <col min="3309" max="3309" width="16.375" style="2" customWidth="1"/>
    <col min="3310" max="3310" width="15" style="2" customWidth="1"/>
    <col min="3311" max="3311" width="11.125" style="2" customWidth="1"/>
    <col min="3312" max="3312" width="23.25" style="2" customWidth="1"/>
    <col min="3313" max="3314" width="9" style="2"/>
    <col min="3315" max="3315" width="9.75" style="2" customWidth="1"/>
    <col min="3316" max="3316" width="11.125" style="2" bestFit="1" customWidth="1"/>
    <col min="3317" max="3317" width="9.75" style="2" customWidth="1"/>
    <col min="3318" max="3562" width="9" style="2"/>
    <col min="3563" max="3563" width="1.375" style="2" customWidth="1"/>
    <col min="3564" max="3564" width="13.875" style="2" customWidth="1"/>
    <col min="3565" max="3565" width="16.375" style="2" customWidth="1"/>
    <col min="3566" max="3566" width="15" style="2" customWidth="1"/>
    <col min="3567" max="3567" width="11.125" style="2" customWidth="1"/>
    <col min="3568" max="3568" width="23.25" style="2" customWidth="1"/>
    <col min="3569" max="3570" width="9" style="2"/>
    <col min="3571" max="3571" width="9.75" style="2" customWidth="1"/>
    <col min="3572" max="3572" width="11.125" style="2" bestFit="1" customWidth="1"/>
    <col min="3573" max="3573" width="9.75" style="2" customWidth="1"/>
    <col min="3574" max="3818" width="9" style="2"/>
    <col min="3819" max="3819" width="1.375" style="2" customWidth="1"/>
    <col min="3820" max="3820" width="13.875" style="2" customWidth="1"/>
    <col min="3821" max="3821" width="16.375" style="2" customWidth="1"/>
    <col min="3822" max="3822" width="15" style="2" customWidth="1"/>
    <col min="3823" max="3823" width="11.125" style="2" customWidth="1"/>
    <col min="3824" max="3824" width="23.25" style="2" customWidth="1"/>
    <col min="3825" max="3826" width="9" style="2"/>
    <col min="3827" max="3827" width="9.75" style="2" customWidth="1"/>
    <col min="3828" max="3828" width="11.125" style="2" bestFit="1" customWidth="1"/>
    <col min="3829" max="3829" width="9.75" style="2" customWidth="1"/>
    <col min="3830" max="4074" width="9" style="2"/>
    <col min="4075" max="4075" width="1.375" style="2" customWidth="1"/>
    <col min="4076" max="4076" width="13.875" style="2" customWidth="1"/>
    <col min="4077" max="4077" width="16.375" style="2" customWidth="1"/>
    <col min="4078" max="4078" width="15" style="2" customWidth="1"/>
    <col min="4079" max="4079" width="11.125" style="2" customWidth="1"/>
    <col min="4080" max="4080" width="23.25" style="2" customWidth="1"/>
    <col min="4081" max="4082" width="9" style="2"/>
    <col min="4083" max="4083" width="9.75" style="2" customWidth="1"/>
    <col min="4084" max="4084" width="11.125" style="2" bestFit="1" customWidth="1"/>
    <col min="4085" max="4085" width="9.75" style="2" customWidth="1"/>
    <col min="4086" max="4330" width="9" style="2"/>
    <col min="4331" max="4331" width="1.375" style="2" customWidth="1"/>
    <col min="4332" max="4332" width="13.875" style="2" customWidth="1"/>
    <col min="4333" max="4333" width="16.375" style="2" customWidth="1"/>
    <col min="4334" max="4334" width="15" style="2" customWidth="1"/>
    <col min="4335" max="4335" width="11.125" style="2" customWidth="1"/>
    <col min="4336" max="4336" width="23.25" style="2" customWidth="1"/>
    <col min="4337" max="4338" width="9" style="2"/>
    <col min="4339" max="4339" width="9.75" style="2" customWidth="1"/>
    <col min="4340" max="4340" width="11.125" style="2" bestFit="1" customWidth="1"/>
    <col min="4341" max="4341" width="9.75" style="2" customWidth="1"/>
    <col min="4342" max="4586" width="9" style="2"/>
    <col min="4587" max="4587" width="1.375" style="2" customWidth="1"/>
    <col min="4588" max="4588" width="13.875" style="2" customWidth="1"/>
    <col min="4589" max="4589" width="16.375" style="2" customWidth="1"/>
    <col min="4590" max="4590" width="15" style="2" customWidth="1"/>
    <col min="4591" max="4591" width="11.125" style="2" customWidth="1"/>
    <col min="4592" max="4592" width="23.25" style="2" customWidth="1"/>
    <col min="4593" max="4594" width="9" style="2"/>
    <col min="4595" max="4595" width="9.75" style="2" customWidth="1"/>
    <col min="4596" max="4596" width="11.125" style="2" bestFit="1" customWidth="1"/>
    <col min="4597" max="4597" width="9.75" style="2" customWidth="1"/>
    <col min="4598" max="4842" width="9" style="2"/>
    <col min="4843" max="4843" width="1.375" style="2" customWidth="1"/>
    <col min="4844" max="4844" width="13.875" style="2" customWidth="1"/>
    <col min="4845" max="4845" width="16.375" style="2" customWidth="1"/>
    <col min="4846" max="4846" width="15" style="2" customWidth="1"/>
    <col min="4847" max="4847" width="11.125" style="2" customWidth="1"/>
    <col min="4848" max="4848" width="23.25" style="2" customWidth="1"/>
    <col min="4849" max="4850" width="9" style="2"/>
    <col min="4851" max="4851" width="9.75" style="2" customWidth="1"/>
    <col min="4852" max="4852" width="11.125" style="2" bestFit="1" customWidth="1"/>
    <col min="4853" max="4853" width="9.75" style="2" customWidth="1"/>
    <col min="4854" max="5098" width="9" style="2"/>
    <col min="5099" max="5099" width="1.375" style="2" customWidth="1"/>
    <col min="5100" max="5100" width="13.875" style="2" customWidth="1"/>
    <col min="5101" max="5101" width="16.375" style="2" customWidth="1"/>
    <col min="5102" max="5102" width="15" style="2" customWidth="1"/>
    <col min="5103" max="5103" width="11.125" style="2" customWidth="1"/>
    <col min="5104" max="5104" width="23.25" style="2" customWidth="1"/>
    <col min="5105" max="5106" width="9" style="2"/>
    <col min="5107" max="5107" width="9.75" style="2" customWidth="1"/>
    <col min="5108" max="5108" width="11.125" style="2" bestFit="1" customWidth="1"/>
    <col min="5109" max="5109" width="9.75" style="2" customWidth="1"/>
    <col min="5110" max="5354" width="9" style="2"/>
    <col min="5355" max="5355" width="1.375" style="2" customWidth="1"/>
    <col min="5356" max="5356" width="13.875" style="2" customWidth="1"/>
    <col min="5357" max="5357" width="16.375" style="2" customWidth="1"/>
    <col min="5358" max="5358" width="15" style="2" customWidth="1"/>
    <col min="5359" max="5359" width="11.125" style="2" customWidth="1"/>
    <col min="5360" max="5360" width="23.25" style="2" customWidth="1"/>
    <col min="5361" max="5362" width="9" style="2"/>
    <col min="5363" max="5363" width="9.75" style="2" customWidth="1"/>
    <col min="5364" max="5364" width="11.125" style="2" bestFit="1" customWidth="1"/>
    <col min="5365" max="5365" width="9.75" style="2" customWidth="1"/>
    <col min="5366" max="5610" width="9" style="2"/>
    <col min="5611" max="5611" width="1.375" style="2" customWidth="1"/>
    <col min="5612" max="5612" width="13.875" style="2" customWidth="1"/>
    <col min="5613" max="5613" width="16.375" style="2" customWidth="1"/>
    <col min="5614" max="5614" width="15" style="2" customWidth="1"/>
    <col min="5615" max="5615" width="11.125" style="2" customWidth="1"/>
    <col min="5616" max="5616" width="23.25" style="2" customWidth="1"/>
    <col min="5617" max="5618" width="9" style="2"/>
    <col min="5619" max="5619" width="9.75" style="2" customWidth="1"/>
    <col min="5620" max="5620" width="11.125" style="2" bestFit="1" customWidth="1"/>
    <col min="5621" max="5621" width="9.75" style="2" customWidth="1"/>
    <col min="5622" max="5866" width="9" style="2"/>
    <col min="5867" max="5867" width="1.375" style="2" customWidth="1"/>
    <col min="5868" max="5868" width="13.875" style="2" customWidth="1"/>
    <col min="5869" max="5869" width="16.375" style="2" customWidth="1"/>
    <col min="5870" max="5870" width="15" style="2" customWidth="1"/>
    <col min="5871" max="5871" width="11.125" style="2" customWidth="1"/>
    <col min="5872" max="5872" width="23.25" style="2" customWidth="1"/>
    <col min="5873" max="5874" width="9" style="2"/>
    <col min="5875" max="5875" width="9.75" style="2" customWidth="1"/>
    <col min="5876" max="5876" width="11.125" style="2" bestFit="1" customWidth="1"/>
    <col min="5877" max="5877" width="9.75" style="2" customWidth="1"/>
    <col min="5878" max="6122" width="9" style="2"/>
    <col min="6123" max="6123" width="1.375" style="2" customWidth="1"/>
    <col min="6124" max="6124" width="13.875" style="2" customWidth="1"/>
    <col min="6125" max="6125" width="16.375" style="2" customWidth="1"/>
    <col min="6126" max="6126" width="15" style="2" customWidth="1"/>
    <col min="6127" max="6127" width="11.125" style="2" customWidth="1"/>
    <col min="6128" max="6128" width="23.25" style="2" customWidth="1"/>
    <col min="6129" max="6130" width="9" style="2"/>
    <col min="6131" max="6131" width="9.75" style="2" customWidth="1"/>
    <col min="6132" max="6132" width="11.125" style="2" bestFit="1" customWidth="1"/>
    <col min="6133" max="6133" width="9.75" style="2" customWidth="1"/>
    <col min="6134" max="6378" width="9" style="2"/>
    <col min="6379" max="6379" width="1.375" style="2" customWidth="1"/>
    <col min="6380" max="6380" width="13.875" style="2" customWidth="1"/>
    <col min="6381" max="6381" width="16.375" style="2" customWidth="1"/>
    <col min="6382" max="6382" width="15" style="2" customWidth="1"/>
    <col min="6383" max="6383" width="11.125" style="2" customWidth="1"/>
    <col min="6384" max="6384" width="23.25" style="2" customWidth="1"/>
    <col min="6385" max="6386" width="9" style="2"/>
    <col min="6387" max="6387" width="9.75" style="2" customWidth="1"/>
    <col min="6388" max="6388" width="11.125" style="2" bestFit="1" customWidth="1"/>
    <col min="6389" max="6389" width="9.75" style="2" customWidth="1"/>
    <col min="6390" max="6634" width="9" style="2"/>
    <col min="6635" max="6635" width="1.375" style="2" customWidth="1"/>
    <col min="6636" max="6636" width="13.875" style="2" customWidth="1"/>
    <col min="6637" max="6637" width="16.375" style="2" customWidth="1"/>
    <col min="6638" max="6638" width="15" style="2" customWidth="1"/>
    <col min="6639" max="6639" width="11.125" style="2" customWidth="1"/>
    <col min="6640" max="6640" width="23.25" style="2" customWidth="1"/>
    <col min="6641" max="6642" width="9" style="2"/>
    <col min="6643" max="6643" width="9.75" style="2" customWidth="1"/>
    <col min="6644" max="6644" width="11.125" style="2" bestFit="1" customWidth="1"/>
    <col min="6645" max="6645" width="9.75" style="2" customWidth="1"/>
    <col min="6646" max="6890" width="9" style="2"/>
    <col min="6891" max="6891" width="1.375" style="2" customWidth="1"/>
    <col min="6892" max="6892" width="13.875" style="2" customWidth="1"/>
    <col min="6893" max="6893" width="16.375" style="2" customWidth="1"/>
    <col min="6894" max="6894" width="15" style="2" customWidth="1"/>
    <col min="6895" max="6895" width="11.125" style="2" customWidth="1"/>
    <col min="6896" max="6896" width="23.25" style="2" customWidth="1"/>
    <col min="6897" max="6898" width="9" style="2"/>
    <col min="6899" max="6899" width="9.75" style="2" customWidth="1"/>
    <col min="6900" max="6900" width="11.125" style="2" bestFit="1" customWidth="1"/>
    <col min="6901" max="6901" width="9.75" style="2" customWidth="1"/>
    <col min="6902" max="7146" width="9" style="2"/>
    <col min="7147" max="7147" width="1.375" style="2" customWidth="1"/>
    <col min="7148" max="7148" width="13.875" style="2" customWidth="1"/>
    <col min="7149" max="7149" width="16.375" style="2" customWidth="1"/>
    <col min="7150" max="7150" width="15" style="2" customWidth="1"/>
    <col min="7151" max="7151" width="11.125" style="2" customWidth="1"/>
    <col min="7152" max="7152" width="23.25" style="2" customWidth="1"/>
    <col min="7153" max="7154" width="9" style="2"/>
    <col min="7155" max="7155" width="9.75" style="2" customWidth="1"/>
    <col min="7156" max="7156" width="11.125" style="2" bestFit="1" customWidth="1"/>
    <col min="7157" max="7157" width="9.75" style="2" customWidth="1"/>
    <col min="7158" max="7402" width="9" style="2"/>
    <col min="7403" max="7403" width="1.375" style="2" customWidth="1"/>
    <col min="7404" max="7404" width="13.875" style="2" customWidth="1"/>
    <col min="7405" max="7405" width="16.375" style="2" customWidth="1"/>
    <col min="7406" max="7406" width="15" style="2" customWidth="1"/>
    <col min="7407" max="7407" width="11.125" style="2" customWidth="1"/>
    <col min="7408" max="7408" width="23.25" style="2" customWidth="1"/>
    <col min="7409" max="7410" width="9" style="2"/>
    <col min="7411" max="7411" width="9.75" style="2" customWidth="1"/>
    <col min="7412" max="7412" width="11.125" style="2" bestFit="1" customWidth="1"/>
    <col min="7413" max="7413" width="9.75" style="2" customWidth="1"/>
    <col min="7414" max="7658" width="9" style="2"/>
    <col min="7659" max="7659" width="1.375" style="2" customWidth="1"/>
    <col min="7660" max="7660" width="13.875" style="2" customWidth="1"/>
    <col min="7661" max="7661" width="16.375" style="2" customWidth="1"/>
    <col min="7662" max="7662" width="15" style="2" customWidth="1"/>
    <col min="7663" max="7663" width="11.125" style="2" customWidth="1"/>
    <col min="7664" max="7664" width="23.25" style="2" customWidth="1"/>
    <col min="7665" max="7666" width="9" style="2"/>
    <col min="7667" max="7667" width="9.75" style="2" customWidth="1"/>
    <col min="7668" max="7668" width="11.125" style="2" bestFit="1" customWidth="1"/>
    <col min="7669" max="7669" width="9.75" style="2" customWidth="1"/>
    <col min="7670" max="7914" width="9" style="2"/>
    <col min="7915" max="7915" width="1.375" style="2" customWidth="1"/>
    <col min="7916" max="7916" width="13.875" style="2" customWidth="1"/>
    <col min="7917" max="7917" width="16.375" style="2" customWidth="1"/>
    <col min="7918" max="7918" width="15" style="2" customWidth="1"/>
    <col min="7919" max="7919" width="11.125" style="2" customWidth="1"/>
    <col min="7920" max="7920" width="23.25" style="2" customWidth="1"/>
    <col min="7921" max="7922" width="9" style="2"/>
    <col min="7923" max="7923" width="9.75" style="2" customWidth="1"/>
    <col min="7924" max="7924" width="11.125" style="2" bestFit="1" customWidth="1"/>
    <col min="7925" max="7925" width="9.75" style="2" customWidth="1"/>
    <col min="7926" max="8170" width="9" style="2"/>
    <col min="8171" max="8171" width="1.375" style="2" customWidth="1"/>
    <col min="8172" max="8172" width="13.875" style="2" customWidth="1"/>
    <col min="8173" max="8173" width="16.375" style="2" customWidth="1"/>
    <col min="8174" max="8174" width="15" style="2" customWidth="1"/>
    <col min="8175" max="8175" width="11.125" style="2" customWidth="1"/>
    <col min="8176" max="8176" width="23.25" style="2" customWidth="1"/>
    <col min="8177" max="8178" width="9" style="2"/>
    <col min="8179" max="8179" width="9.75" style="2" customWidth="1"/>
    <col min="8180" max="8180" width="11.125" style="2" bestFit="1" customWidth="1"/>
    <col min="8181" max="8181" width="9.75" style="2" customWidth="1"/>
    <col min="8182" max="8426" width="9" style="2"/>
    <col min="8427" max="8427" width="1.375" style="2" customWidth="1"/>
    <col min="8428" max="8428" width="13.875" style="2" customWidth="1"/>
    <col min="8429" max="8429" width="16.375" style="2" customWidth="1"/>
    <col min="8430" max="8430" width="15" style="2" customWidth="1"/>
    <col min="8431" max="8431" width="11.125" style="2" customWidth="1"/>
    <col min="8432" max="8432" width="23.25" style="2" customWidth="1"/>
    <col min="8433" max="8434" width="9" style="2"/>
    <col min="8435" max="8435" width="9.75" style="2" customWidth="1"/>
    <col min="8436" max="8436" width="11.125" style="2" bestFit="1" customWidth="1"/>
    <col min="8437" max="8437" width="9.75" style="2" customWidth="1"/>
    <col min="8438" max="8682" width="9" style="2"/>
    <col min="8683" max="8683" width="1.375" style="2" customWidth="1"/>
    <col min="8684" max="8684" width="13.875" style="2" customWidth="1"/>
    <col min="8685" max="8685" width="16.375" style="2" customWidth="1"/>
    <col min="8686" max="8686" width="15" style="2" customWidth="1"/>
    <col min="8687" max="8687" width="11.125" style="2" customWidth="1"/>
    <col min="8688" max="8688" width="23.25" style="2" customWidth="1"/>
    <col min="8689" max="8690" width="9" style="2"/>
    <col min="8691" max="8691" width="9.75" style="2" customWidth="1"/>
    <col min="8692" max="8692" width="11.125" style="2" bestFit="1" customWidth="1"/>
    <col min="8693" max="8693" width="9.75" style="2" customWidth="1"/>
    <col min="8694" max="8938" width="9" style="2"/>
    <col min="8939" max="8939" width="1.375" style="2" customWidth="1"/>
    <col min="8940" max="8940" width="13.875" style="2" customWidth="1"/>
    <col min="8941" max="8941" width="16.375" style="2" customWidth="1"/>
    <col min="8942" max="8942" width="15" style="2" customWidth="1"/>
    <col min="8943" max="8943" width="11.125" style="2" customWidth="1"/>
    <col min="8944" max="8944" width="23.25" style="2" customWidth="1"/>
    <col min="8945" max="8946" width="9" style="2"/>
    <col min="8947" max="8947" width="9.75" style="2" customWidth="1"/>
    <col min="8948" max="8948" width="11.125" style="2" bestFit="1" customWidth="1"/>
    <col min="8949" max="8949" width="9.75" style="2" customWidth="1"/>
    <col min="8950" max="9194" width="9" style="2"/>
    <col min="9195" max="9195" width="1.375" style="2" customWidth="1"/>
    <col min="9196" max="9196" width="13.875" style="2" customWidth="1"/>
    <col min="9197" max="9197" width="16.375" style="2" customWidth="1"/>
    <col min="9198" max="9198" width="15" style="2" customWidth="1"/>
    <col min="9199" max="9199" width="11.125" style="2" customWidth="1"/>
    <col min="9200" max="9200" width="23.25" style="2" customWidth="1"/>
    <col min="9201" max="9202" width="9" style="2"/>
    <col min="9203" max="9203" width="9.75" style="2" customWidth="1"/>
    <col min="9204" max="9204" width="11.125" style="2" bestFit="1" customWidth="1"/>
    <col min="9205" max="9205" width="9.75" style="2" customWidth="1"/>
    <col min="9206" max="9450" width="9" style="2"/>
    <col min="9451" max="9451" width="1.375" style="2" customWidth="1"/>
    <col min="9452" max="9452" width="13.875" style="2" customWidth="1"/>
    <col min="9453" max="9453" width="16.375" style="2" customWidth="1"/>
    <col min="9454" max="9454" width="15" style="2" customWidth="1"/>
    <col min="9455" max="9455" width="11.125" style="2" customWidth="1"/>
    <col min="9456" max="9456" width="23.25" style="2" customWidth="1"/>
    <col min="9457" max="9458" width="9" style="2"/>
    <col min="9459" max="9459" width="9.75" style="2" customWidth="1"/>
    <col min="9460" max="9460" width="11.125" style="2" bestFit="1" customWidth="1"/>
    <col min="9461" max="9461" width="9.75" style="2" customWidth="1"/>
    <col min="9462" max="9706" width="9" style="2"/>
    <col min="9707" max="9707" width="1.375" style="2" customWidth="1"/>
    <col min="9708" max="9708" width="13.875" style="2" customWidth="1"/>
    <col min="9709" max="9709" width="16.375" style="2" customWidth="1"/>
    <col min="9710" max="9710" width="15" style="2" customWidth="1"/>
    <col min="9711" max="9711" width="11.125" style="2" customWidth="1"/>
    <col min="9712" max="9712" width="23.25" style="2" customWidth="1"/>
    <col min="9713" max="9714" width="9" style="2"/>
    <col min="9715" max="9715" width="9.75" style="2" customWidth="1"/>
    <col min="9716" max="9716" width="11.125" style="2" bestFit="1" customWidth="1"/>
    <col min="9717" max="9717" width="9.75" style="2" customWidth="1"/>
    <col min="9718" max="9962" width="9" style="2"/>
    <col min="9963" max="9963" width="1.375" style="2" customWidth="1"/>
    <col min="9964" max="9964" width="13.875" style="2" customWidth="1"/>
    <col min="9965" max="9965" width="16.375" style="2" customWidth="1"/>
    <col min="9966" max="9966" width="15" style="2" customWidth="1"/>
    <col min="9967" max="9967" width="11.125" style="2" customWidth="1"/>
    <col min="9968" max="9968" width="23.25" style="2" customWidth="1"/>
    <col min="9969" max="9970" width="9" style="2"/>
    <col min="9971" max="9971" width="9.75" style="2" customWidth="1"/>
    <col min="9972" max="9972" width="11.125" style="2" bestFit="1" customWidth="1"/>
    <col min="9973" max="9973" width="9.75" style="2" customWidth="1"/>
    <col min="9974" max="10218" width="9" style="2"/>
    <col min="10219" max="10219" width="1.375" style="2" customWidth="1"/>
    <col min="10220" max="10220" width="13.875" style="2" customWidth="1"/>
    <col min="10221" max="10221" width="16.375" style="2" customWidth="1"/>
    <col min="10222" max="10222" width="15" style="2" customWidth="1"/>
    <col min="10223" max="10223" width="11.125" style="2" customWidth="1"/>
    <col min="10224" max="10224" width="23.25" style="2" customWidth="1"/>
    <col min="10225" max="10226" width="9" style="2"/>
    <col min="10227" max="10227" width="9.75" style="2" customWidth="1"/>
    <col min="10228" max="10228" width="11.125" style="2" bestFit="1" customWidth="1"/>
    <col min="10229" max="10229" width="9.75" style="2" customWidth="1"/>
    <col min="10230" max="10474" width="9" style="2"/>
    <col min="10475" max="10475" width="1.375" style="2" customWidth="1"/>
    <col min="10476" max="10476" width="13.875" style="2" customWidth="1"/>
    <col min="10477" max="10477" width="16.375" style="2" customWidth="1"/>
    <col min="10478" max="10478" width="15" style="2" customWidth="1"/>
    <col min="10479" max="10479" width="11.125" style="2" customWidth="1"/>
    <col min="10480" max="10480" width="23.25" style="2" customWidth="1"/>
    <col min="10481" max="10482" width="9" style="2"/>
    <col min="10483" max="10483" width="9.75" style="2" customWidth="1"/>
    <col min="10484" max="10484" width="11.125" style="2" bestFit="1" customWidth="1"/>
    <col min="10485" max="10485" width="9.75" style="2" customWidth="1"/>
    <col min="10486" max="10730" width="9" style="2"/>
    <col min="10731" max="10731" width="1.375" style="2" customWidth="1"/>
    <col min="10732" max="10732" width="13.875" style="2" customWidth="1"/>
    <col min="10733" max="10733" width="16.375" style="2" customWidth="1"/>
    <col min="10734" max="10734" width="15" style="2" customWidth="1"/>
    <col min="10735" max="10735" width="11.125" style="2" customWidth="1"/>
    <col min="10736" max="10736" width="23.25" style="2" customWidth="1"/>
    <col min="10737" max="10738" width="9" style="2"/>
    <col min="10739" max="10739" width="9.75" style="2" customWidth="1"/>
    <col min="10740" max="10740" width="11.125" style="2" bestFit="1" customWidth="1"/>
    <col min="10741" max="10741" width="9.75" style="2" customWidth="1"/>
    <col min="10742" max="10986" width="9" style="2"/>
    <col min="10987" max="10987" width="1.375" style="2" customWidth="1"/>
    <col min="10988" max="10988" width="13.875" style="2" customWidth="1"/>
    <col min="10989" max="10989" width="16.375" style="2" customWidth="1"/>
    <col min="10990" max="10990" width="15" style="2" customWidth="1"/>
    <col min="10991" max="10991" width="11.125" style="2" customWidth="1"/>
    <col min="10992" max="10992" width="23.25" style="2" customWidth="1"/>
    <col min="10993" max="10994" width="9" style="2"/>
    <col min="10995" max="10995" width="9.75" style="2" customWidth="1"/>
    <col min="10996" max="10996" width="11.125" style="2" bestFit="1" customWidth="1"/>
    <col min="10997" max="10997" width="9.75" style="2" customWidth="1"/>
    <col min="10998" max="11242" width="9" style="2"/>
    <col min="11243" max="11243" width="1.375" style="2" customWidth="1"/>
    <col min="11244" max="11244" width="13.875" style="2" customWidth="1"/>
    <col min="11245" max="11245" width="16.375" style="2" customWidth="1"/>
    <col min="11246" max="11246" width="15" style="2" customWidth="1"/>
    <col min="11247" max="11247" width="11.125" style="2" customWidth="1"/>
    <col min="11248" max="11248" width="23.25" style="2" customWidth="1"/>
    <col min="11249" max="11250" width="9" style="2"/>
    <col min="11251" max="11251" width="9.75" style="2" customWidth="1"/>
    <col min="11252" max="11252" width="11.125" style="2" bestFit="1" customWidth="1"/>
    <col min="11253" max="11253" width="9.75" style="2" customWidth="1"/>
    <col min="11254" max="11498" width="9" style="2"/>
    <col min="11499" max="11499" width="1.375" style="2" customWidth="1"/>
    <col min="11500" max="11500" width="13.875" style="2" customWidth="1"/>
    <col min="11501" max="11501" width="16.375" style="2" customWidth="1"/>
    <col min="11502" max="11502" width="15" style="2" customWidth="1"/>
    <col min="11503" max="11503" width="11.125" style="2" customWidth="1"/>
    <col min="11504" max="11504" width="23.25" style="2" customWidth="1"/>
    <col min="11505" max="11506" width="9" style="2"/>
    <col min="11507" max="11507" width="9.75" style="2" customWidth="1"/>
    <col min="11508" max="11508" width="11.125" style="2" bestFit="1" customWidth="1"/>
    <col min="11509" max="11509" width="9.75" style="2" customWidth="1"/>
    <col min="11510" max="11754" width="9" style="2"/>
    <col min="11755" max="11755" width="1.375" style="2" customWidth="1"/>
    <col min="11756" max="11756" width="13.875" style="2" customWidth="1"/>
    <col min="11757" max="11757" width="16.375" style="2" customWidth="1"/>
    <col min="11758" max="11758" width="15" style="2" customWidth="1"/>
    <col min="11759" max="11759" width="11.125" style="2" customWidth="1"/>
    <col min="11760" max="11760" width="23.25" style="2" customWidth="1"/>
    <col min="11761" max="11762" width="9" style="2"/>
    <col min="11763" max="11763" width="9.75" style="2" customWidth="1"/>
    <col min="11764" max="11764" width="11.125" style="2" bestFit="1" customWidth="1"/>
    <col min="11765" max="11765" width="9.75" style="2" customWidth="1"/>
    <col min="11766" max="12010" width="9" style="2"/>
    <col min="12011" max="12011" width="1.375" style="2" customWidth="1"/>
    <col min="12012" max="12012" width="13.875" style="2" customWidth="1"/>
    <col min="12013" max="12013" width="16.375" style="2" customWidth="1"/>
    <col min="12014" max="12014" width="15" style="2" customWidth="1"/>
    <col min="12015" max="12015" width="11.125" style="2" customWidth="1"/>
    <col min="12016" max="12016" width="23.25" style="2" customWidth="1"/>
    <col min="12017" max="12018" width="9" style="2"/>
    <col min="12019" max="12019" width="9.75" style="2" customWidth="1"/>
    <col min="12020" max="12020" width="11.125" style="2" bestFit="1" customWidth="1"/>
    <col min="12021" max="12021" width="9.75" style="2" customWidth="1"/>
    <col min="12022" max="12266" width="9" style="2"/>
    <col min="12267" max="12267" width="1.375" style="2" customWidth="1"/>
    <col min="12268" max="12268" width="13.875" style="2" customWidth="1"/>
    <col min="12269" max="12269" width="16.375" style="2" customWidth="1"/>
    <col min="12270" max="12270" width="15" style="2" customWidth="1"/>
    <col min="12271" max="12271" width="11.125" style="2" customWidth="1"/>
    <col min="12272" max="12272" width="23.25" style="2" customWidth="1"/>
    <col min="12273" max="12274" width="9" style="2"/>
    <col min="12275" max="12275" width="9.75" style="2" customWidth="1"/>
    <col min="12276" max="12276" width="11.125" style="2" bestFit="1" customWidth="1"/>
    <col min="12277" max="12277" width="9.75" style="2" customWidth="1"/>
    <col min="12278" max="12522" width="9" style="2"/>
    <col min="12523" max="12523" width="1.375" style="2" customWidth="1"/>
    <col min="12524" max="12524" width="13.875" style="2" customWidth="1"/>
    <col min="12525" max="12525" width="16.375" style="2" customWidth="1"/>
    <col min="12526" max="12526" width="15" style="2" customWidth="1"/>
    <col min="12527" max="12527" width="11.125" style="2" customWidth="1"/>
    <col min="12528" max="12528" width="23.25" style="2" customWidth="1"/>
    <col min="12529" max="12530" width="9" style="2"/>
    <col min="12531" max="12531" width="9.75" style="2" customWidth="1"/>
    <col min="12532" max="12532" width="11.125" style="2" bestFit="1" customWidth="1"/>
    <col min="12533" max="12533" width="9.75" style="2" customWidth="1"/>
    <col min="12534" max="12778" width="9" style="2"/>
    <col min="12779" max="12779" width="1.375" style="2" customWidth="1"/>
    <col min="12780" max="12780" width="13.875" style="2" customWidth="1"/>
    <col min="12781" max="12781" width="16.375" style="2" customWidth="1"/>
    <col min="12782" max="12782" width="15" style="2" customWidth="1"/>
    <col min="12783" max="12783" width="11.125" style="2" customWidth="1"/>
    <col min="12784" max="12784" width="23.25" style="2" customWidth="1"/>
    <col min="12785" max="12786" width="9" style="2"/>
    <col min="12787" max="12787" width="9.75" style="2" customWidth="1"/>
    <col min="12788" max="12788" width="11.125" style="2" bestFit="1" customWidth="1"/>
    <col min="12789" max="12789" width="9.75" style="2" customWidth="1"/>
    <col min="12790" max="13034" width="9" style="2"/>
    <col min="13035" max="13035" width="1.375" style="2" customWidth="1"/>
    <col min="13036" max="13036" width="13.875" style="2" customWidth="1"/>
    <col min="13037" max="13037" width="16.375" style="2" customWidth="1"/>
    <col min="13038" max="13038" width="15" style="2" customWidth="1"/>
    <col min="13039" max="13039" width="11.125" style="2" customWidth="1"/>
    <col min="13040" max="13040" width="23.25" style="2" customWidth="1"/>
    <col min="13041" max="13042" width="9" style="2"/>
    <col min="13043" max="13043" width="9.75" style="2" customWidth="1"/>
    <col min="13044" max="13044" width="11.125" style="2" bestFit="1" customWidth="1"/>
    <col min="13045" max="13045" width="9.75" style="2" customWidth="1"/>
    <col min="13046" max="13290" width="9" style="2"/>
    <col min="13291" max="13291" width="1.375" style="2" customWidth="1"/>
    <col min="13292" max="13292" width="13.875" style="2" customWidth="1"/>
    <col min="13293" max="13293" width="16.375" style="2" customWidth="1"/>
    <col min="13294" max="13294" width="15" style="2" customWidth="1"/>
    <col min="13295" max="13295" width="11.125" style="2" customWidth="1"/>
    <col min="13296" max="13296" width="23.25" style="2" customWidth="1"/>
    <col min="13297" max="13298" width="9" style="2"/>
    <col min="13299" max="13299" width="9.75" style="2" customWidth="1"/>
    <col min="13300" max="13300" width="11.125" style="2" bestFit="1" customWidth="1"/>
    <col min="13301" max="13301" width="9.75" style="2" customWidth="1"/>
    <col min="13302" max="13546" width="9" style="2"/>
    <col min="13547" max="13547" width="1.375" style="2" customWidth="1"/>
    <col min="13548" max="13548" width="13.875" style="2" customWidth="1"/>
    <col min="13549" max="13549" width="16.375" style="2" customWidth="1"/>
    <col min="13550" max="13550" width="15" style="2" customWidth="1"/>
    <col min="13551" max="13551" width="11.125" style="2" customWidth="1"/>
    <col min="13552" max="13552" width="23.25" style="2" customWidth="1"/>
    <col min="13553" max="13554" width="9" style="2"/>
    <col min="13555" max="13555" width="9.75" style="2" customWidth="1"/>
    <col min="13556" max="13556" width="11.125" style="2" bestFit="1" customWidth="1"/>
    <col min="13557" max="13557" width="9.75" style="2" customWidth="1"/>
    <col min="13558" max="13802" width="9" style="2"/>
    <col min="13803" max="13803" width="1.375" style="2" customWidth="1"/>
    <col min="13804" max="13804" width="13.875" style="2" customWidth="1"/>
    <col min="13805" max="13805" width="16.375" style="2" customWidth="1"/>
    <col min="13806" max="13806" width="15" style="2" customWidth="1"/>
    <col min="13807" max="13807" width="11.125" style="2" customWidth="1"/>
    <col min="13808" max="13808" width="23.25" style="2" customWidth="1"/>
    <col min="13809" max="13810" width="9" style="2"/>
    <col min="13811" max="13811" width="9.75" style="2" customWidth="1"/>
    <col min="13812" max="13812" width="11.125" style="2" bestFit="1" customWidth="1"/>
    <col min="13813" max="13813" width="9.75" style="2" customWidth="1"/>
    <col min="13814" max="14058" width="9" style="2"/>
    <col min="14059" max="14059" width="1.375" style="2" customWidth="1"/>
    <col min="14060" max="14060" width="13.875" style="2" customWidth="1"/>
    <col min="14061" max="14061" width="16.375" style="2" customWidth="1"/>
    <col min="14062" max="14062" width="15" style="2" customWidth="1"/>
    <col min="14063" max="14063" width="11.125" style="2" customWidth="1"/>
    <col min="14064" max="14064" width="23.25" style="2" customWidth="1"/>
    <col min="14065" max="14066" width="9" style="2"/>
    <col min="14067" max="14067" width="9.75" style="2" customWidth="1"/>
    <col min="14068" max="14068" width="11.125" style="2" bestFit="1" customWidth="1"/>
    <col min="14069" max="14069" width="9.75" style="2" customWidth="1"/>
    <col min="14070" max="14314" width="9" style="2"/>
    <col min="14315" max="14315" width="1.375" style="2" customWidth="1"/>
    <col min="14316" max="14316" width="13.875" style="2" customWidth="1"/>
    <col min="14317" max="14317" width="16.375" style="2" customWidth="1"/>
    <col min="14318" max="14318" width="15" style="2" customWidth="1"/>
    <col min="14319" max="14319" width="11.125" style="2" customWidth="1"/>
    <col min="14320" max="14320" width="23.25" style="2" customWidth="1"/>
    <col min="14321" max="14322" width="9" style="2"/>
    <col min="14323" max="14323" width="9.75" style="2" customWidth="1"/>
    <col min="14324" max="14324" width="11.125" style="2" bestFit="1" customWidth="1"/>
    <col min="14325" max="14325" width="9.75" style="2" customWidth="1"/>
    <col min="14326" max="14570" width="9" style="2"/>
    <col min="14571" max="14571" width="1.375" style="2" customWidth="1"/>
    <col min="14572" max="14572" width="13.875" style="2" customWidth="1"/>
    <col min="14573" max="14573" width="16.375" style="2" customWidth="1"/>
    <col min="14574" max="14574" width="15" style="2" customWidth="1"/>
    <col min="14575" max="14575" width="11.125" style="2" customWidth="1"/>
    <col min="14576" max="14576" width="23.25" style="2" customWidth="1"/>
    <col min="14577" max="14578" width="9" style="2"/>
    <col min="14579" max="14579" width="9.75" style="2" customWidth="1"/>
    <col min="14580" max="14580" width="11.125" style="2" bestFit="1" customWidth="1"/>
    <col min="14581" max="14581" width="9.75" style="2" customWidth="1"/>
    <col min="14582" max="14826" width="9" style="2"/>
    <col min="14827" max="14827" width="1.375" style="2" customWidth="1"/>
    <col min="14828" max="14828" width="13.875" style="2" customWidth="1"/>
    <col min="14829" max="14829" width="16.375" style="2" customWidth="1"/>
    <col min="14830" max="14830" width="15" style="2" customWidth="1"/>
    <col min="14831" max="14831" width="11.125" style="2" customWidth="1"/>
    <col min="14832" max="14832" width="23.25" style="2" customWidth="1"/>
    <col min="14833" max="14834" width="9" style="2"/>
    <col min="14835" max="14835" width="9.75" style="2" customWidth="1"/>
    <col min="14836" max="14836" width="11.125" style="2" bestFit="1" customWidth="1"/>
    <col min="14837" max="14837" width="9.75" style="2" customWidth="1"/>
    <col min="14838" max="15082" width="9" style="2"/>
    <col min="15083" max="15083" width="1.375" style="2" customWidth="1"/>
    <col min="15084" max="15084" width="13.875" style="2" customWidth="1"/>
    <col min="15085" max="15085" width="16.375" style="2" customWidth="1"/>
    <col min="15086" max="15086" width="15" style="2" customWidth="1"/>
    <col min="15087" max="15087" width="11.125" style="2" customWidth="1"/>
    <col min="15088" max="15088" width="23.25" style="2" customWidth="1"/>
    <col min="15089" max="15090" width="9" style="2"/>
    <col min="15091" max="15091" width="9.75" style="2" customWidth="1"/>
    <col min="15092" max="15092" width="11.125" style="2" bestFit="1" customWidth="1"/>
    <col min="15093" max="15093" width="9.75" style="2" customWidth="1"/>
    <col min="15094" max="15338" width="9" style="2"/>
    <col min="15339" max="15339" width="1.375" style="2" customWidth="1"/>
    <col min="15340" max="15340" width="13.875" style="2" customWidth="1"/>
    <col min="15341" max="15341" width="16.375" style="2" customWidth="1"/>
    <col min="15342" max="15342" width="15" style="2" customWidth="1"/>
    <col min="15343" max="15343" width="11.125" style="2" customWidth="1"/>
    <col min="15344" max="15344" width="23.25" style="2" customWidth="1"/>
    <col min="15345" max="15346" width="9" style="2"/>
    <col min="15347" max="15347" width="9.75" style="2" customWidth="1"/>
    <col min="15348" max="15348" width="11.125" style="2" bestFit="1" customWidth="1"/>
    <col min="15349" max="15349" width="9.75" style="2" customWidth="1"/>
    <col min="15350" max="15594" width="9" style="2"/>
    <col min="15595" max="15595" width="1.375" style="2" customWidth="1"/>
    <col min="15596" max="15596" width="13.875" style="2" customWidth="1"/>
    <col min="15597" max="15597" width="16.375" style="2" customWidth="1"/>
    <col min="15598" max="15598" width="15" style="2" customWidth="1"/>
    <col min="15599" max="15599" width="11.125" style="2" customWidth="1"/>
    <col min="15600" max="15600" width="23.25" style="2" customWidth="1"/>
    <col min="15601" max="15602" width="9" style="2"/>
    <col min="15603" max="15603" width="9.75" style="2" customWidth="1"/>
    <col min="15604" max="15604" width="11.125" style="2" bestFit="1" customWidth="1"/>
    <col min="15605" max="15605" width="9.75" style="2" customWidth="1"/>
    <col min="15606" max="15850" width="9" style="2"/>
    <col min="15851" max="15851" width="1.375" style="2" customWidth="1"/>
    <col min="15852" max="15852" width="13.875" style="2" customWidth="1"/>
    <col min="15853" max="15853" width="16.375" style="2" customWidth="1"/>
    <col min="15854" max="15854" width="15" style="2" customWidth="1"/>
    <col min="15855" max="15855" width="11.125" style="2" customWidth="1"/>
    <col min="15856" max="15856" width="23.25" style="2" customWidth="1"/>
    <col min="15857" max="15858" width="9" style="2"/>
    <col min="15859" max="15859" width="9.75" style="2" customWidth="1"/>
    <col min="15860" max="15860" width="11.125" style="2" bestFit="1" customWidth="1"/>
    <col min="15861" max="15861" width="9.75" style="2" customWidth="1"/>
    <col min="15862" max="16106" width="9" style="2"/>
    <col min="16107" max="16107" width="1.375" style="2" customWidth="1"/>
    <col min="16108" max="16108" width="13.875" style="2" customWidth="1"/>
    <col min="16109" max="16109" width="16.375" style="2" customWidth="1"/>
    <col min="16110" max="16110" width="15" style="2" customWidth="1"/>
    <col min="16111" max="16111" width="11.125" style="2" customWidth="1"/>
    <col min="16112" max="16112" width="23.25" style="2" customWidth="1"/>
    <col min="16113" max="16114" width="9" style="2"/>
    <col min="16115" max="16115" width="9.75" style="2" customWidth="1"/>
    <col min="16116" max="16116" width="11.125" style="2" bestFit="1" customWidth="1"/>
    <col min="16117" max="16117" width="9.75" style="2" customWidth="1"/>
    <col min="16118" max="16384" width="9" style="2"/>
  </cols>
  <sheetData>
    <row r="1" spans="1:9" ht="21" x14ac:dyDescent="0.55000000000000004">
      <c r="A1" s="1"/>
      <c r="B1" s="59" t="s">
        <v>95</v>
      </c>
      <c r="C1" s="59"/>
      <c r="D1" s="59"/>
      <c r="E1" s="59"/>
      <c r="F1" s="59"/>
    </row>
    <row r="2" spans="1:9" ht="21" x14ac:dyDescent="0.55000000000000004">
      <c r="A2" s="3"/>
      <c r="B2" s="4" t="s">
        <v>0</v>
      </c>
      <c r="C2" s="4" t="s">
        <v>1</v>
      </c>
      <c r="D2" s="5" t="s">
        <v>2</v>
      </c>
      <c r="E2" s="6" t="s">
        <v>3</v>
      </c>
      <c r="F2" s="7" t="s">
        <v>4</v>
      </c>
    </row>
    <row r="3" spans="1:9" ht="21" x14ac:dyDescent="0.55000000000000004">
      <c r="A3" s="3"/>
      <c r="B3" s="4" t="s">
        <v>5</v>
      </c>
      <c r="C3" s="4" t="s">
        <v>6</v>
      </c>
      <c r="D3" s="20">
        <v>6500</v>
      </c>
      <c r="E3" s="20">
        <v>32500</v>
      </c>
      <c r="F3" s="5">
        <v>5000</v>
      </c>
      <c r="G3" s="11"/>
      <c r="H3" s="11"/>
      <c r="I3" s="11"/>
    </row>
    <row r="4" spans="1:9" ht="21" x14ac:dyDescent="0.55000000000000004">
      <c r="A4" s="3"/>
      <c r="B4" s="4" t="s">
        <v>5</v>
      </c>
      <c r="C4" s="4" t="s">
        <v>7</v>
      </c>
      <c r="D4" s="20"/>
      <c r="E4" s="19"/>
      <c r="F4" s="5"/>
      <c r="G4" s="11"/>
      <c r="H4" s="11"/>
      <c r="I4" s="11"/>
    </row>
    <row r="5" spans="1:9" ht="21" x14ac:dyDescent="0.55000000000000004">
      <c r="A5" s="3"/>
      <c r="B5" s="4" t="s">
        <v>5</v>
      </c>
      <c r="C5" s="4" t="s">
        <v>8</v>
      </c>
      <c r="D5" s="20">
        <v>4000</v>
      </c>
      <c r="E5" s="20">
        <v>16000</v>
      </c>
      <c r="F5" s="5">
        <v>4000</v>
      </c>
      <c r="G5" s="58"/>
      <c r="H5" s="58"/>
      <c r="I5" s="58"/>
    </row>
    <row r="6" spans="1:9" ht="21" x14ac:dyDescent="0.55000000000000004">
      <c r="A6" s="3"/>
      <c r="B6" s="4" t="s">
        <v>5</v>
      </c>
      <c r="C6" s="4" t="s">
        <v>9</v>
      </c>
      <c r="D6" s="20"/>
      <c r="E6" s="20"/>
      <c r="F6" s="5"/>
      <c r="G6" s="11"/>
      <c r="H6" s="11"/>
      <c r="I6" s="11"/>
    </row>
    <row r="7" spans="1:9" ht="21" x14ac:dyDescent="0.55000000000000004">
      <c r="A7" s="3"/>
      <c r="B7" s="4" t="s">
        <v>5</v>
      </c>
      <c r="C7" s="4" t="s">
        <v>10</v>
      </c>
      <c r="D7" s="20">
        <v>250</v>
      </c>
      <c r="E7" s="20">
        <v>1250</v>
      </c>
      <c r="F7" s="5">
        <v>5000</v>
      </c>
      <c r="G7" s="11"/>
      <c r="H7" s="11"/>
      <c r="I7" s="11"/>
    </row>
    <row r="8" spans="1:9" ht="21" x14ac:dyDescent="0.55000000000000004">
      <c r="A8" s="3"/>
      <c r="B8" s="4" t="s">
        <v>5</v>
      </c>
      <c r="C8" s="4" t="s">
        <v>11</v>
      </c>
      <c r="D8" s="20"/>
      <c r="E8" s="20"/>
      <c r="F8" s="5"/>
      <c r="G8" s="11"/>
      <c r="H8" s="11"/>
      <c r="I8" s="11"/>
    </row>
    <row r="9" spans="1:9" ht="21" x14ac:dyDescent="0.55000000000000004">
      <c r="A9" s="3"/>
      <c r="B9" s="4" t="s">
        <v>5</v>
      </c>
      <c r="C9" s="4" t="s">
        <v>12</v>
      </c>
      <c r="D9" s="20">
        <v>50</v>
      </c>
      <c r="E9" s="20">
        <v>200</v>
      </c>
      <c r="F9" s="5">
        <v>4000</v>
      </c>
      <c r="G9" s="11"/>
      <c r="H9" s="11"/>
      <c r="I9" s="11"/>
    </row>
    <row r="10" spans="1:9" ht="21" x14ac:dyDescent="0.55000000000000004">
      <c r="A10" s="3"/>
      <c r="B10" s="4" t="s">
        <v>13</v>
      </c>
      <c r="C10" s="4" t="s">
        <v>14</v>
      </c>
      <c r="D10" s="20">
        <v>2</v>
      </c>
      <c r="E10" s="20">
        <v>4</v>
      </c>
      <c r="F10" s="5">
        <v>2000</v>
      </c>
      <c r="G10" s="11"/>
      <c r="H10" s="11"/>
      <c r="I10" s="11"/>
    </row>
    <row r="11" spans="1:9" ht="21" x14ac:dyDescent="0.55000000000000004">
      <c r="A11" s="3"/>
      <c r="B11" s="4" t="s">
        <v>13</v>
      </c>
      <c r="C11" s="4" t="s">
        <v>15</v>
      </c>
      <c r="D11" s="20"/>
      <c r="E11" s="20"/>
      <c r="F11" s="5"/>
      <c r="G11" s="11"/>
      <c r="H11" s="11"/>
      <c r="I11" s="11"/>
    </row>
    <row r="12" spans="1:9" ht="21" x14ac:dyDescent="0.55000000000000004">
      <c r="A12" s="3"/>
      <c r="B12" s="4" t="s">
        <v>13</v>
      </c>
      <c r="C12" s="4" t="s">
        <v>16</v>
      </c>
      <c r="D12" s="20">
        <v>5</v>
      </c>
      <c r="E12" s="20">
        <v>13</v>
      </c>
      <c r="F12" s="5">
        <v>2600</v>
      </c>
    </row>
    <row r="13" spans="1:9" ht="21" x14ac:dyDescent="0.55000000000000004">
      <c r="A13" s="3"/>
      <c r="B13" s="4" t="s">
        <v>13</v>
      </c>
      <c r="C13" s="4" t="s">
        <v>17</v>
      </c>
      <c r="D13" s="20">
        <v>1</v>
      </c>
      <c r="E13" s="20">
        <v>2</v>
      </c>
      <c r="F13" s="5">
        <v>2000</v>
      </c>
    </row>
    <row r="14" spans="1:9" ht="21" x14ac:dyDescent="0.55000000000000004">
      <c r="A14" s="3"/>
      <c r="B14" s="4" t="s">
        <v>13</v>
      </c>
      <c r="C14" s="4" t="s">
        <v>18</v>
      </c>
      <c r="D14" s="20"/>
      <c r="E14" s="20"/>
      <c r="F14" s="5"/>
    </row>
    <row r="15" spans="1:9" ht="21" x14ac:dyDescent="0.55000000000000004">
      <c r="A15" s="3"/>
      <c r="B15" s="4" t="s">
        <v>13</v>
      </c>
      <c r="C15" s="4" t="s">
        <v>19</v>
      </c>
      <c r="D15" s="20">
        <v>5</v>
      </c>
      <c r="E15" s="20">
        <v>10</v>
      </c>
      <c r="F15" s="5">
        <v>2000</v>
      </c>
    </row>
    <row r="16" spans="1:9" ht="21" x14ac:dyDescent="0.55000000000000004">
      <c r="A16" s="3"/>
      <c r="B16" s="4" t="s">
        <v>20</v>
      </c>
      <c r="C16" s="4" t="s">
        <v>21</v>
      </c>
      <c r="D16" s="20">
        <v>120</v>
      </c>
      <c r="E16" s="20">
        <v>4200</v>
      </c>
      <c r="F16" s="5">
        <v>35000</v>
      </c>
    </row>
    <row r="17" spans="1:6" ht="21" x14ac:dyDescent="0.55000000000000004">
      <c r="A17" s="3"/>
      <c r="B17" s="4" t="s">
        <v>20</v>
      </c>
      <c r="C17" s="4" t="s">
        <v>22</v>
      </c>
      <c r="D17" s="20">
        <v>200</v>
      </c>
      <c r="E17" s="20">
        <v>6000</v>
      </c>
      <c r="F17" s="5">
        <v>30000</v>
      </c>
    </row>
    <row r="18" spans="1:6" ht="21" x14ac:dyDescent="0.55000000000000004">
      <c r="A18" s="3"/>
      <c r="B18" s="4" t="s">
        <v>20</v>
      </c>
      <c r="C18" s="4" t="s">
        <v>23</v>
      </c>
      <c r="D18" s="20">
        <v>550</v>
      </c>
      <c r="E18" s="20">
        <v>16500</v>
      </c>
      <c r="F18" s="5">
        <v>30000</v>
      </c>
    </row>
    <row r="19" spans="1:6" ht="21" x14ac:dyDescent="0.55000000000000004">
      <c r="A19" s="3"/>
      <c r="B19" s="4" t="s">
        <v>20</v>
      </c>
      <c r="C19" s="4" t="s">
        <v>24</v>
      </c>
      <c r="D19" s="20">
        <v>200</v>
      </c>
      <c r="E19" s="20">
        <v>6000</v>
      </c>
      <c r="F19" s="5">
        <v>30000</v>
      </c>
    </row>
    <row r="20" spans="1:6" ht="21" x14ac:dyDescent="0.55000000000000004">
      <c r="A20" s="3"/>
      <c r="B20" s="4" t="s">
        <v>20</v>
      </c>
      <c r="C20" s="4" t="s">
        <v>25</v>
      </c>
      <c r="D20" s="20">
        <v>50</v>
      </c>
      <c r="E20" s="20">
        <v>1250</v>
      </c>
      <c r="F20" s="5">
        <v>25000</v>
      </c>
    </row>
    <row r="21" spans="1:6" ht="21" x14ac:dyDescent="0.55000000000000004">
      <c r="A21" s="3"/>
      <c r="B21" s="4" t="s">
        <v>26</v>
      </c>
      <c r="C21" s="4" t="s">
        <v>27</v>
      </c>
      <c r="D21" s="20">
        <v>650</v>
      </c>
      <c r="E21" s="20">
        <v>26000</v>
      </c>
      <c r="F21" s="5">
        <v>40000</v>
      </c>
    </row>
    <row r="22" spans="1:6" ht="21" x14ac:dyDescent="0.55000000000000004">
      <c r="A22" s="3"/>
      <c r="B22" s="4" t="s">
        <v>26</v>
      </c>
      <c r="C22" s="4" t="s">
        <v>28</v>
      </c>
      <c r="D22" s="20">
        <v>650</v>
      </c>
      <c r="E22" s="20">
        <v>52000</v>
      </c>
      <c r="F22" s="5">
        <v>80000</v>
      </c>
    </row>
    <row r="23" spans="1:6" ht="21" x14ac:dyDescent="0.55000000000000004">
      <c r="A23" s="3"/>
      <c r="B23" s="4" t="s">
        <v>26</v>
      </c>
      <c r="C23" s="4" t="s">
        <v>29</v>
      </c>
      <c r="D23" s="20">
        <v>650</v>
      </c>
      <c r="E23" s="20">
        <v>22750</v>
      </c>
      <c r="F23" s="5">
        <v>35000</v>
      </c>
    </row>
    <row r="24" spans="1:6" ht="21" x14ac:dyDescent="0.55000000000000004">
      <c r="A24" s="3"/>
      <c r="B24" s="4" t="s">
        <v>26</v>
      </c>
      <c r="C24" s="4" t="s">
        <v>30</v>
      </c>
      <c r="D24" s="20">
        <v>40</v>
      </c>
      <c r="E24" s="20">
        <v>1200</v>
      </c>
      <c r="F24" s="5">
        <v>30000</v>
      </c>
    </row>
    <row r="25" spans="1:6" ht="21" x14ac:dyDescent="0.55000000000000004">
      <c r="A25" s="3"/>
      <c r="B25" s="4" t="s">
        <v>26</v>
      </c>
      <c r="C25" s="4" t="s">
        <v>31</v>
      </c>
      <c r="D25" s="20">
        <v>5</v>
      </c>
      <c r="E25" s="20">
        <v>75</v>
      </c>
      <c r="F25" s="5">
        <v>15000</v>
      </c>
    </row>
    <row r="26" spans="1:6" ht="21" x14ac:dyDescent="0.55000000000000004">
      <c r="A26" s="3"/>
      <c r="B26" s="4" t="s">
        <v>26</v>
      </c>
      <c r="C26" s="4" t="s">
        <v>32</v>
      </c>
      <c r="D26" s="20">
        <v>7</v>
      </c>
      <c r="E26" s="20">
        <v>35</v>
      </c>
      <c r="F26" s="5">
        <v>5000</v>
      </c>
    </row>
    <row r="27" spans="1:6" ht="21" x14ac:dyDescent="0.55000000000000004">
      <c r="A27" s="3"/>
      <c r="B27" s="4" t="s">
        <v>26</v>
      </c>
      <c r="C27" s="4" t="s">
        <v>33</v>
      </c>
      <c r="D27" s="20">
        <v>20</v>
      </c>
      <c r="E27" s="20">
        <v>400</v>
      </c>
      <c r="F27" s="5">
        <v>20000</v>
      </c>
    </row>
    <row r="28" spans="1:6" ht="21" x14ac:dyDescent="0.55000000000000004">
      <c r="A28" s="3"/>
      <c r="B28" s="4" t="s">
        <v>26</v>
      </c>
      <c r="C28" s="4" t="s">
        <v>34</v>
      </c>
      <c r="D28" s="20">
        <v>1500</v>
      </c>
      <c r="E28" s="20">
        <v>37500</v>
      </c>
      <c r="F28" s="5">
        <v>25000</v>
      </c>
    </row>
    <row r="29" spans="1:6" ht="21" x14ac:dyDescent="0.55000000000000004">
      <c r="A29" s="3"/>
      <c r="B29" s="4" t="s">
        <v>35</v>
      </c>
      <c r="C29" s="4" t="s">
        <v>36</v>
      </c>
      <c r="D29" s="20">
        <v>5000</v>
      </c>
      <c r="E29" s="20">
        <v>60000</v>
      </c>
      <c r="F29" s="5">
        <v>12000</v>
      </c>
    </row>
    <row r="30" spans="1:6" ht="21" x14ac:dyDescent="0.55000000000000004">
      <c r="A30" s="3"/>
      <c r="B30" s="4" t="s">
        <v>35</v>
      </c>
      <c r="C30" s="4" t="s">
        <v>37</v>
      </c>
      <c r="D30" s="20"/>
      <c r="E30" s="20"/>
      <c r="F30" s="5"/>
    </row>
    <row r="31" spans="1:6" ht="21" x14ac:dyDescent="0.55000000000000004">
      <c r="A31" s="3"/>
      <c r="B31" s="4" t="s">
        <v>35</v>
      </c>
      <c r="C31" s="4" t="s">
        <v>38</v>
      </c>
      <c r="D31" s="20"/>
      <c r="E31" s="20"/>
      <c r="F31" s="5"/>
    </row>
    <row r="32" spans="1:6" ht="21" x14ac:dyDescent="0.55000000000000004">
      <c r="A32" s="3"/>
      <c r="B32" s="4" t="s">
        <v>35</v>
      </c>
      <c r="C32" s="4" t="s">
        <v>39</v>
      </c>
      <c r="D32" s="20"/>
      <c r="E32" s="20"/>
      <c r="F32" s="5"/>
    </row>
    <row r="33" spans="1:6" ht="21" x14ac:dyDescent="0.55000000000000004">
      <c r="A33" s="3"/>
      <c r="B33" s="4" t="s">
        <v>35</v>
      </c>
      <c r="C33" s="4" t="s">
        <v>40</v>
      </c>
      <c r="D33" s="20"/>
      <c r="E33" s="20"/>
      <c r="F33" s="5"/>
    </row>
    <row r="34" spans="1:6" ht="21" x14ac:dyDescent="0.55000000000000004">
      <c r="A34" s="3"/>
      <c r="B34" s="4" t="s">
        <v>35</v>
      </c>
      <c r="C34" s="4" t="s">
        <v>41</v>
      </c>
      <c r="D34" s="20">
        <v>200</v>
      </c>
      <c r="E34" s="20">
        <v>9000</v>
      </c>
      <c r="F34" s="5">
        <v>45000</v>
      </c>
    </row>
    <row r="35" spans="1:6" ht="21" x14ac:dyDescent="0.55000000000000004">
      <c r="A35" s="3"/>
      <c r="B35" s="4" t="s">
        <v>35</v>
      </c>
      <c r="C35" s="4" t="s">
        <v>42</v>
      </c>
      <c r="D35" s="20"/>
      <c r="E35" s="20"/>
      <c r="F35" s="5"/>
    </row>
    <row r="36" spans="1:6" ht="21" x14ac:dyDescent="0.55000000000000004">
      <c r="A36" s="3"/>
      <c r="B36" s="4" t="s">
        <v>35</v>
      </c>
      <c r="C36" s="4" t="s">
        <v>43</v>
      </c>
      <c r="D36" s="20">
        <v>3000</v>
      </c>
      <c r="E36" s="20">
        <v>165000</v>
      </c>
      <c r="F36" s="5">
        <v>55000</v>
      </c>
    </row>
    <row r="37" spans="1:6" ht="21" x14ac:dyDescent="0.55000000000000004">
      <c r="A37" s="3"/>
      <c r="B37" s="4" t="s">
        <v>35</v>
      </c>
      <c r="C37" s="4" t="s">
        <v>44</v>
      </c>
      <c r="D37" s="20">
        <v>800</v>
      </c>
      <c r="E37" s="20">
        <v>64000</v>
      </c>
      <c r="F37" s="5">
        <v>80000</v>
      </c>
    </row>
    <row r="38" spans="1:6" ht="21" x14ac:dyDescent="0.55000000000000004">
      <c r="A38" s="3"/>
      <c r="B38" s="4" t="s">
        <v>35</v>
      </c>
      <c r="C38" s="4" t="s">
        <v>45</v>
      </c>
      <c r="D38" s="20">
        <v>500</v>
      </c>
      <c r="E38" s="20">
        <v>16750</v>
      </c>
      <c r="F38" s="5">
        <v>33500</v>
      </c>
    </row>
    <row r="39" spans="1:6" ht="21" x14ac:dyDescent="0.55000000000000004">
      <c r="A39" s="3"/>
      <c r="B39" s="4" t="s">
        <v>46</v>
      </c>
      <c r="C39" s="4" t="s">
        <v>47</v>
      </c>
      <c r="D39" s="20">
        <v>50</v>
      </c>
      <c r="E39" s="20">
        <v>110</v>
      </c>
      <c r="F39" s="5">
        <v>2200</v>
      </c>
    </row>
    <row r="40" spans="1:6" ht="21" x14ac:dyDescent="0.55000000000000004">
      <c r="A40" s="3"/>
      <c r="B40" s="4" t="s">
        <v>46</v>
      </c>
      <c r="C40" s="4" t="s">
        <v>48</v>
      </c>
      <c r="D40" s="20">
        <v>30</v>
      </c>
      <c r="E40" s="20">
        <v>45</v>
      </c>
      <c r="F40" s="5">
        <v>1500</v>
      </c>
    </row>
    <row r="41" spans="1:6" ht="21" x14ac:dyDescent="0.55000000000000004">
      <c r="A41" s="3"/>
      <c r="B41" s="4" t="s">
        <v>46</v>
      </c>
      <c r="C41" s="4" t="s">
        <v>49</v>
      </c>
      <c r="D41" s="20">
        <v>400</v>
      </c>
      <c r="E41" s="20">
        <v>680</v>
      </c>
      <c r="F41" s="5">
        <v>1700</v>
      </c>
    </row>
    <row r="42" spans="1:6" ht="21" x14ac:dyDescent="0.55000000000000004">
      <c r="A42" s="3"/>
      <c r="B42" s="4" t="s">
        <v>46</v>
      </c>
      <c r="C42" s="4" t="s">
        <v>50</v>
      </c>
      <c r="D42" s="20">
        <v>15</v>
      </c>
      <c r="E42" s="20">
        <v>21</v>
      </c>
      <c r="F42" s="5">
        <v>1400</v>
      </c>
    </row>
    <row r="43" spans="1:6" ht="21" x14ac:dyDescent="0.55000000000000004">
      <c r="A43" s="3"/>
      <c r="B43" s="4" t="s">
        <v>51</v>
      </c>
      <c r="C43" s="4" t="s">
        <v>52</v>
      </c>
      <c r="D43" s="20">
        <v>410</v>
      </c>
      <c r="E43" s="20">
        <v>16400</v>
      </c>
      <c r="F43" s="5">
        <v>40000</v>
      </c>
    </row>
    <row r="44" spans="1:6" ht="21" x14ac:dyDescent="0.55000000000000004">
      <c r="A44" s="3"/>
      <c r="B44" s="4" t="s">
        <v>51</v>
      </c>
      <c r="C44" s="4" t="s">
        <v>53</v>
      </c>
      <c r="D44" s="20">
        <v>40</v>
      </c>
      <c r="E44" s="20">
        <v>72</v>
      </c>
      <c r="F44" s="5">
        <v>1800</v>
      </c>
    </row>
    <row r="45" spans="1:6" s="8" customFormat="1" ht="21" x14ac:dyDescent="0.55000000000000004">
      <c r="A45" s="3"/>
      <c r="B45" s="4" t="s">
        <v>51</v>
      </c>
      <c r="C45" s="4" t="s">
        <v>54</v>
      </c>
      <c r="D45" s="20">
        <v>310</v>
      </c>
      <c r="E45" s="20">
        <v>600</v>
      </c>
      <c r="F45" s="5">
        <v>1935.483870967742</v>
      </c>
    </row>
    <row r="46" spans="1:6" s="8" customFormat="1" ht="21" x14ac:dyDescent="0.55000000000000004">
      <c r="A46" s="3"/>
      <c r="B46" s="4" t="s">
        <v>51</v>
      </c>
      <c r="C46" s="4" t="s">
        <v>55</v>
      </c>
      <c r="D46" s="20"/>
      <c r="E46" s="20"/>
      <c r="F46" s="5"/>
    </row>
    <row r="47" spans="1:6" s="8" customFormat="1" ht="21" x14ac:dyDescent="0.55000000000000004">
      <c r="A47" s="3"/>
      <c r="B47" s="4" t="s">
        <v>56</v>
      </c>
      <c r="C47" s="4" t="s">
        <v>57</v>
      </c>
      <c r="D47" s="20">
        <v>400</v>
      </c>
      <c r="E47" s="20">
        <v>880</v>
      </c>
      <c r="F47" s="5">
        <v>2200</v>
      </c>
    </row>
    <row r="48" spans="1:6" s="8" customFormat="1" ht="21" x14ac:dyDescent="0.55000000000000004">
      <c r="A48" s="3"/>
      <c r="B48" s="4" t="s">
        <v>56</v>
      </c>
      <c r="C48" s="4" t="s">
        <v>58</v>
      </c>
      <c r="D48" s="20">
        <v>15</v>
      </c>
      <c r="E48" s="20">
        <v>18</v>
      </c>
      <c r="F48" s="5">
        <v>1200</v>
      </c>
    </row>
    <row r="49" spans="1:6" s="8" customFormat="1" ht="21" x14ac:dyDescent="0.55000000000000004">
      <c r="A49" s="3"/>
      <c r="B49" s="4" t="s">
        <v>56</v>
      </c>
      <c r="C49" s="4" t="s">
        <v>59</v>
      </c>
      <c r="D49" s="20"/>
      <c r="E49" s="20"/>
      <c r="F49" s="5"/>
    </row>
    <row r="50" spans="1:6" s="8" customFormat="1" ht="21" x14ac:dyDescent="0.55000000000000004">
      <c r="A50" s="3"/>
      <c r="B50" s="4" t="s">
        <v>56</v>
      </c>
      <c r="C50" s="4" t="s">
        <v>60</v>
      </c>
      <c r="D50" s="20">
        <v>200</v>
      </c>
      <c r="E50" s="20">
        <v>240</v>
      </c>
      <c r="F50" s="5">
        <v>1200</v>
      </c>
    </row>
    <row r="51" spans="1:6" s="8" customFormat="1" ht="21" x14ac:dyDescent="0.55000000000000004">
      <c r="A51" s="3"/>
      <c r="B51" s="4" t="s">
        <v>56</v>
      </c>
      <c r="C51" s="4" t="s">
        <v>61</v>
      </c>
      <c r="D51" s="20">
        <v>915</v>
      </c>
      <c r="E51" s="20">
        <v>3438</v>
      </c>
      <c r="F51" s="5">
        <v>3757.377049180328</v>
      </c>
    </row>
    <row r="52" spans="1:6" s="8" customFormat="1" ht="21" x14ac:dyDescent="0.55000000000000004">
      <c r="A52" s="3"/>
      <c r="B52" s="4"/>
      <c r="C52" s="4" t="s">
        <v>62</v>
      </c>
      <c r="D52" s="5">
        <v>27740</v>
      </c>
      <c r="E52" s="5">
        <v>561143</v>
      </c>
      <c r="F52" s="5"/>
    </row>
    <row r="53" spans="1:6" s="8" customFormat="1" ht="21" x14ac:dyDescent="0.55000000000000004">
      <c r="A53" s="3"/>
      <c r="B53" s="4"/>
      <c r="C53" s="4" t="s">
        <v>63</v>
      </c>
      <c r="D53" s="5">
        <v>27740</v>
      </c>
      <c r="E53" s="5">
        <v>561143</v>
      </c>
      <c r="F53" s="5"/>
    </row>
    <row r="54" spans="1:6" s="8" customFormat="1" ht="21" x14ac:dyDescent="0.55000000000000004">
      <c r="A54" s="1"/>
      <c r="B54" s="4"/>
      <c r="C54" s="4" t="s">
        <v>64</v>
      </c>
      <c r="D54" s="5"/>
      <c r="E54" s="5"/>
      <c r="F54" s="5"/>
    </row>
    <row r="55" spans="1:6" s="8" customFormat="1" ht="21" x14ac:dyDescent="0.55000000000000004">
      <c r="A55" s="9"/>
      <c r="B55" s="10"/>
      <c r="C55" s="4" t="s">
        <v>65</v>
      </c>
      <c r="D55" s="5">
        <v>68925</v>
      </c>
      <c r="E55" s="5"/>
      <c r="F55" s="5"/>
    </row>
    <row r="56" spans="1:6" s="8" customFormat="1" ht="21" x14ac:dyDescent="0.55000000000000004">
      <c r="A56" s="2"/>
      <c r="B56" s="4"/>
      <c r="C56" s="4" t="s">
        <v>66</v>
      </c>
      <c r="D56" s="5"/>
      <c r="E56" s="5"/>
      <c r="F56" s="5"/>
    </row>
    <row r="57" spans="1:6" s="8" customFormat="1" ht="21" x14ac:dyDescent="0.55000000000000004">
      <c r="A57" s="2"/>
      <c r="B57" s="10"/>
      <c r="C57" s="4" t="s">
        <v>67</v>
      </c>
      <c r="D57" s="5">
        <v>96665</v>
      </c>
      <c r="E57" s="5"/>
      <c r="F57" s="5"/>
    </row>
  </sheetData>
  <mergeCells count="1">
    <mergeCell ref="B1:F1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96-97-05.22 </vt:lpstr>
      <vt:lpstr>اصفهان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2020-07-11T03:48:53Z</dcterms:modified>
</cp:coreProperties>
</file>